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Women\"/>
    </mc:Choice>
  </mc:AlternateContent>
  <bookViews>
    <workbookView xWindow="10185" yWindow="30" windowWidth="10245" windowHeight="874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A133" i="1" l="1"/>
  <c r="AZ133" i="1"/>
  <c r="AY133" i="1"/>
  <c r="AX133" i="1"/>
  <c r="AW133" i="1"/>
  <c r="AV133" i="1"/>
  <c r="AU133" i="1"/>
  <c r="AT133" i="1"/>
  <c r="BC133" i="1" s="1"/>
  <c r="AP133" i="1"/>
  <c r="AO133" i="1"/>
  <c r="AN133" i="1"/>
  <c r="AM133" i="1"/>
  <c r="AR133" i="1" s="1"/>
  <c r="BB132" i="1"/>
  <c r="BA132" i="1"/>
  <c r="AZ132" i="1"/>
  <c r="AY132" i="1"/>
  <c r="AX132" i="1"/>
  <c r="AW132" i="1"/>
  <c r="AV132" i="1"/>
  <c r="AU132" i="1"/>
  <c r="AT132" i="1"/>
  <c r="BC132" i="1" s="1"/>
  <c r="AP132" i="1"/>
  <c r="AO132" i="1"/>
  <c r="AN132" i="1"/>
  <c r="AM132" i="1"/>
  <c r="AR132" i="1" s="1"/>
  <c r="BA131" i="1"/>
  <c r="AZ131" i="1"/>
  <c r="AY131" i="1"/>
  <c r="AX131" i="1"/>
  <c r="AW131" i="1"/>
  <c r="AV131" i="1"/>
  <c r="AU131" i="1"/>
  <c r="BC131" i="1" s="1"/>
  <c r="AT131" i="1"/>
  <c r="BB131" i="1" s="1"/>
  <c r="AQ131" i="1"/>
  <c r="AP131" i="1"/>
  <c r="AO131" i="1"/>
  <c r="AN131" i="1"/>
  <c r="AM131" i="1"/>
  <c r="AR131" i="1" s="1"/>
  <c r="BA130" i="1"/>
  <c r="AZ130" i="1"/>
  <c r="AY130" i="1"/>
  <c r="AX130" i="1"/>
  <c r="AW130" i="1"/>
  <c r="AV130" i="1"/>
  <c r="AU130" i="1"/>
  <c r="AT130" i="1"/>
  <c r="BC130" i="1" s="1"/>
  <c r="AP130" i="1"/>
  <c r="AO130" i="1"/>
  <c r="AN130" i="1"/>
  <c r="AR130" i="1" s="1"/>
  <c r="AM130" i="1"/>
  <c r="AQ130" i="1" s="1"/>
  <c r="BA129" i="1"/>
  <c r="AZ129" i="1"/>
  <c r="AY129" i="1"/>
  <c r="AX129" i="1"/>
  <c r="AW129" i="1"/>
  <c r="AV129" i="1"/>
  <c r="AU129" i="1"/>
  <c r="AT129" i="1"/>
  <c r="BC129" i="1" s="1"/>
  <c r="AP129" i="1"/>
  <c r="AO129" i="1"/>
  <c r="AN129" i="1"/>
  <c r="AM129" i="1"/>
  <c r="AR129" i="1" s="1"/>
  <c r="BB128" i="1"/>
  <c r="BA128" i="1"/>
  <c r="AZ128" i="1"/>
  <c r="AY128" i="1"/>
  <c r="AX128" i="1"/>
  <c r="AW128" i="1"/>
  <c r="AV128" i="1"/>
  <c r="AU128" i="1"/>
  <c r="AT128" i="1"/>
  <c r="BC128" i="1" s="1"/>
  <c r="AP128" i="1"/>
  <c r="AO128" i="1"/>
  <c r="AN128" i="1"/>
  <c r="AM128" i="1"/>
  <c r="AR128" i="1" s="1"/>
  <c r="BA127" i="1"/>
  <c r="AZ127" i="1"/>
  <c r="AY127" i="1"/>
  <c r="AX127" i="1"/>
  <c r="AW127" i="1"/>
  <c r="AV127" i="1"/>
  <c r="AU127" i="1"/>
  <c r="BC127" i="1" s="1"/>
  <c r="AT127" i="1"/>
  <c r="BB127" i="1" s="1"/>
  <c r="AP127" i="1"/>
  <c r="AO127" i="1"/>
  <c r="AN127" i="1"/>
  <c r="AM127" i="1"/>
  <c r="AR127" i="1" s="1"/>
  <c r="BA104" i="1"/>
  <c r="AZ104" i="1"/>
  <c r="AY104" i="1"/>
  <c r="AX104" i="1"/>
  <c r="AW104" i="1"/>
  <c r="AV104" i="1"/>
  <c r="AU104" i="1"/>
  <c r="AT104" i="1"/>
  <c r="AR104" i="1"/>
  <c r="AP104" i="1"/>
  <c r="AO104" i="1"/>
  <c r="AN104" i="1"/>
  <c r="AM104" i="1"/>
  <c r="AQ104" i="1" s="1"/>
  <c r="AS104" i="1" s="1"/>
  <c r="S104" i="1" s="1"/>
  <c r="BD127" i="1" l="1"/>
  <c r="AK127" i="1" s="1"/>
  <c r="BC104" i="1"/>
  <c r="BD131" i="1"/>
  <c r="AK131" i="1" s="1"/>
  <c r="BD128" i="1"/>
  <c r="AK128" i="1" s="1"/>
  <c r="AS130" i="1"/>
  <c r="S130" i="1" s="1"/>
  <c r="AS131" i="1"/>
  <c r="S131" i="1" s="1"/>
  <c r="BD132" i="1"/>
  <c r="AK132" i="1" s="1"/>
  <c r="AQ128" i="1"/>
  <c r="AS128" i="1" s="1"/>
  <c r="S128" i="1" s="1"/>
  <c r="G128" i="1" s="1"/>
  <c r="BB129" i="1"/>
  <c r="BD129" i="1" s="1"/>
  <c r="AK129" i="1" s="1"/>
  <c r="AQ132" i="1"/>
  <c r="AS132" i="1" s="1"/>
  <c r="S132" i="1" s="1"/>
  <c r="BB133" i="1"/>
  <c r="BD133" i="1" s="1"/>
  <c r="AK133" i="1" s="1"/>
  <c r="AQ127" i="1"/>
  <c r="AS127" i="1" s="1"/>
  <c r="S127" i="1" s="1"/>
  <c r="G127" i="1" s="1"/>
  <c r="BB104" i="1"/>
  <c r="BD104" i="1" s="1"/>
  <c r="AK104" i="1" s="1"/>
  <c r="G104" i="1" s="1"/>
  <c r="AQ129" i="1"/>
  <c r="AS129" i="1" s="1"/>
  <c r="S129" i="1" s="1"/>
  <c r="BB130" i="1"/>
  <c r="BD130" i="1" s="1"/>
  <c r="AK130" i="1" s="1"/>
  <c r="AQ133" i="1"/>
  <c r="AS133" i="1" s="1"/>
  <c r="S133" i="1" s="1"/>
  <c r="G133" i="1" s="1"/>
  <c r="G132" i="1" l="1"/>
  <c r="G131" i="1"/>
  <c r="G130" i="1"/>
  <c r="G129" i="1"/>
  <c r="L3" i="1" l="1"/>
  <c r="AM6" i="1"/>
  <c r="AN6" i="1"/>
  <c r="AO6" i="1"/>
  <c r="AP6" i="1"/>
  <c r="AT6" i="1"/>
  <c r="AU6" i="1"/>
  <c r="AV6" i="1"/>
  <c r="AW6" i="1"/>
  <c r="AX6" i="1"/>
  <c r="AY6" i="1"/>
  <c r="AZ6" i="1"/>
  <c r="BA6" i="1"/>
  <c r="G9" i="1"/>
  <c r="AM10" i="1"/>
  <c r="AN10" i="1"/>
  <c r="AQ10" i="1" s="1"/>
  <c r="AO10" i="1"/>
  <c r="AP10" i="1"/>
  <c r="AT10" i="1"/>
  <c r="AU10" i="1"/>
  <c r="AV10" i="1"/>
  <c r="AW10" i="1"/>
  <c r="AX10" i="1"/>
  <c r="AY10" i="1"/>
  <c r="AZ10" i="1"/>
  <c r="BA10" i="1"/>
  <c r="AM12" i="1"/>
  <c r="AN12" i="1"/>
  <c r="AQ12" i="1" s="1"/>
  <c r="AO12" i="1"/>
  <c r="AP12" i="1"/>
  <c r="AT12" i="1"/>
  <c r="AU12" i="1"/>
  <c r="AV12" i="1"/>
  <c r="AW12" i="1"/>
  <c r="AX12" i="1"/>
  <c r="AY12" i="1"/>
  <c r="AZ12" i="1"/>
  <c r="BA12" i="1"/>
  <c r="AM11" i="1"/>
  <c r="AN11" i="1"/>
  <c r="AO11" i="1"/>
  <c r="AP11" i="1"/>
  <c r="AT11" i="1"/>
  <c r="AU11" i="1"/>
  <c r="BC11" i="1" s="1"/>
  <c r="AV11" i="1"/>
  <c r="AW11" i="1"/>
  <c r="AX11" i="1"/>
  <c r="AY11" i="1"/>
  <c r="AZ11" i="1"/>
  <c r="BA11" i="1"/>
  <c r="AM16" i="1"/>
  <c r="AN16" i="1"/>
  <c r="AO16" i="1"/>
  <c r="AP16" i="1"/>
  <c r="AT16" i="1"/>
  <c r="AU16" i="1"/>
  <c r="AV16" i="1"/>
  <c r="AW16" i="1"/>
  <c r="AX16" i="1"/>
  <c r="AY16" i="1"/>
  <c r="AZ16" i="1"/>
  <c r="BA16" i="1"/>
  <c r="AM15" i="1"/>
  <c r="AN15" i="1"/>
  <c r="AO15" i="1"/>
  <c r="AP15" i="1"/>
  <c r="AT15" i="1"/>
  <c r="AU15" i="1"/>
  <c r="AV15" i="1"/>
  <c r="AW15" i="1"/>
  <c r="AX15" i="1"/>
  <c r="AY15" i="1"/>
  <c r="AZ15" i="1"/>
  <c r="BA15" i="1"/>
  <c r="AM14" i="1"/>
  <c r="AN14" i="1"/>
  <c r="AR14" i="1" s="1"/>
  <c r="AO14" i="1"/>
  <c r="AP14" i="1"/>
  <c r="AT14" i="1"/>
  <c r="AU14" i="1"/>
  <c r="AV14" i="1"/>
  <c r="AW14" i="1"/>
  <c r="AX14" i="1"/>
  <c r="AY14" i="1"/>
  <c r="AZ14" i="1"/>
  <c r="BA14" i="1"/>
  <c r="AM13" i="1"/>
  <c r="AN13" i="1"/>
  <c r="AO13" i="1"/>
  <c r="AP13" i="1"/>
  <c r="AT13" i="1"/>
  <c r="AU13" i="1"/>
  <c r="BC13" i="1" s="1"/>
  <c r="AV13" i="1"/>
  <c r="AW13" i="1"/>
  <c r="AX13" i="1"/>
  <c r="AY13" i="1"/>
  <c r="AZ13" i="1"/>
  <c r="BA13" i="1"/>
  <c r="AM23" i="1"/>
  <c r="AN23" i="1"/>
  <c r="AO23" i="1"/>
  <c r="AP23" i="1"/>
  <c r="AT23" i="1"/>
  <c r="AU23" i="1"/>
  <c r="AV23" i="1"/>
  <c r="AW23" i="1"/>
  <c r="AX23" i="1"/>
  <c r="AY23" i="1"/>
  <c r="AZ23" i="1"/>
  <c r="BA23" i="1"/>
  <c r="AM30" i="1"/>
  <c r="AN30" i="1"/>
  <c r="AQ30" i="1" s="1"/>
  <c r="AO30" i="1"/>
  <c r="AP30" i="1"/>
  <c r="AT30" i="1"/>
  <c r="AU30" i="1"/>
  <c r="AV30" i="1"/>
  <c r="AW30" i="1"/>
  <c r="AX30" i="1"/>
  <c r="AY30" i="1"/>
  <c r="AZ30" i="1"/>
  <c r="BA30" i="1"/>
  <c r="AM17" i="1"/>
  <c r="AN17" i="1"/>
  <c r="AO17" i="1"/>
  <c r="AP17" i="1"/>
  <c r="AT17" i="1"/>
  <c r="AU17" i="1"/>
  <c r="AV17" i="1"/>
  <c r="AW17" i="1"/>
  <c r="AX17" i="1"/>
  <c r="AY17" i="1"/>
  <c r="AZ17" i="1"/>
  <c r="BA17" i="1"/>
  <c r="AM20" i="1"/>
  <c r="AN20" i="1"/>
  <c r="AO20" i="1"/>
  <c r="AP20" i="1"/>
  <c r="AT20" i="1"/>
  <c r="AU20" i="1"/>
  <c r="AV20" i="1"/>
  <c r="AW20" i="1"/>
  <c r="AX20" i="1"/>
  <c r="AY20" i="1"/>
  <c r="AZ20" i="1"/>
  <c r="BA20" i="1"/>
  <c r="AM21" i="1"/>
  <c r="AN21" i="1"/>
  <c r="AO21" i="1"/>
  <c r="AP21" i="1"/>
  <c r="AT21" i="1"/>
  <c r="AU21" i="1"/>
  <c r="AV21" i="1"/>
  <c r="AW21" i="1"/>
  <c r="AX21" i="1"/>
  <c r="AY21" i="1"/>
  <c r="AZ21" i="1"/>
  <c r="BA21" i="1"/>
  <c r="AM18" i="1"/>
  <c r="AN18" i="1"/>
  <c r="AQ18" i="1" s="1"/>
  <c r="AO18" i="1"/>
  <c r="AP18" i="1"/>
  <c r="AT18" i="1"/>
  <c r="AU18" i="1"/>
  <c r="AV18" i="1"/>
  <c r="AW18" i="1"/>
  <c r="AX18" i="1"/>
  <c r="AY18" i="1"/>
  <c r="AZ18" i="1"/>
  <c r="BA18" i="1"/>
  <c r="AM19" i="1"/>
  <c r="AN19" i="1"/>
  <c r="AR19" i="1" s="1"/>
  <c r="AO19" i="1"/>
  <c r="AP19" i="1"/>
  <c r="AT19" i="1"/>
  <c r="AU19" i="1"/>
  <c r="AV19" i="1"/>
  <c r="AW19" i="1"/>
  <c r="AX19" i="1"/>
  <c r="AY19" i="1"/>
  <c r="AZ19" i="1"/>
  <c r="BA19" i="1"/>
  <c r="AM22" i="1"/>
  <c r="AN22" i="1"/>
  <c r="AO22" i="1"/>
  <c r="AP22" i="1"/>
  <c r="AT22" i="1"/>
  <c r="AU22" i="1"/>
  <c r="BC22" i="1" s="1"/>
  <c r="AV22" i="1"/>
  <c r="AW22" i="1"/>
  <c r="AX22" i="1"/>
  <c r="AY22" i="1"/>
  <c r="AZ22" i="1"/>
  <c r="BA22" i="1"/>
  <c r="AM24" i="1"/>
  <c r="AN24" i="1"/>
  <c r="AQ24" i="1" s="1"/>
  <c r="AO24" i="1"/>
  <c r="AP24" i="1"/>
  <c r="AT24" i="1"/>
  <c r="AU24" i="1"/>
  <c r="AV24" i="1"/>
  <c r="AW24" i="1"/>
  <c r="AX24" i="1"/>
  <c r="AY24" i="1"/>
  <c r="AZ24" i="1"/>
  <c r="BA24" i="1"/>
  <c r="AM31" i="1"/>
  <c r="AN31" i="1"/>
  <c r="AQ31" i="1" s="1"/>
  <c r="AO31" i="1"/>
  <c r="AP31" i="1"/>
  <c r="AT31" i="1"/>
  <c r="AU31" i="1"/>
  <c r="AV31" i="1"/>
  <c r="AW31" i="1"/>
  <c r="AX31" i="1"/>
  <c r="AY31" i="1"/>
  <c r="AZ31" i="1"/>
  <c r="BA31" i="1"/>
  <c r="AM27" i="1"/>
  <c r="AN27" i="1"/>
  <c r="AR27" i="1" s="1"/>
  <c r="AO27" i="1"/>
  <c r="AP27" i="1"/>
  <c r="AT27" i="1"/>
  <c r="AU27" i="1"/>
  <c r="AV27" i="1"/>
  <c r="AW27" i="1"/>
  <c r="AX27" i="1"/>
  <c r="AY27" i="1"/>
  <c r="AZ27" i="1"/>
  <c r="BA27" i="1"/>
  <c r="AM32" i="1"/>
  <c r="AN32" i="1"/>
  <c r="AQ32" i="1" s="1"/>
  <c r="AO32" i="1"/>
  <c r="AP32" i="1"/>
  <c r="AT32" i="1"/>
  <c r="AU32" i="1"/>
  <c r="BC32" i="1" s="1"/>
  <c r="AV32" i="1"/>
  <c r="AW32" i="1"/>
  <c r="AX32" i="1"/>
  <c r="AY32" i="1"/>
  <c r="AZ32" i="1"/>
  <c r="BA32" i="1"/>
  <c r="AM29" i="1"/>
  <c r="AN29" i="1"/>
  <c r="AO29" i="1"/>
  <c r="AP29" i="1"/>
  <c r="AT29" i="1"/>
  <c r="AU29" i="1"/>
  <c r="BB29" i="1" s="1"/>
  <c r="AV29" i="1"/>
  <c r="AW29" i="1"/>
  <c r="AX29" i="1"/>
  <c r="AY29" i="1"/>
  <c r="AZ29" i="1"/>
  <c r="BA29" i="1"/>
  <c r="AM26" i="1"/>
  <c r="AN26" i="1"/>
  <c r="AQ26" i="1" s="1"/>
  <c r="AO26" i="1"/>
  <c r="AP26" i="1"/>
  <c r="AT26" i="1"/>
  <c r="AU26" i="1"/>
  <c r="AV26" i="1"/>
  <c r="AW26" i="1"/>
  <c r="AX26" i="1"/>
  <c r="AY26" i="1"/>
  <c r="AZ26" i="1"/>
  <c r="BA26" i="1"/>
  <c r="AM28" i="1"/>
  <c r="AN28" i="1"/>
  <c r="AQ28" i="1" s="1"/>
  <c r="AO28" i="1"/>
  <c r="AP28" i="1"/>
  <c r="AT28" i="1"/>
  <c r="AU28" i="1"/>
  <c r="BB28" i="1" s="1"/>
  <c r="AV28" i="1"/>
  <c r="AW28" i="1"/>
  <c r="AX28" i="1"/>
  <c r="AY28" i="1"/>
  <c r="AZ28" i="1"/>
  <c r="BA28" i="1"/>
  <c r="AM25" i="1"/>
  <c r="AN25" i="1"/>
  <c r="AO25" i="1"/>
  <c r="AP25" i="1"/>
  <c r="AT25" i="1"/>
  <c r="AU25" i="1"/>
  <c r="AV25" i="1"/>
  <c r="AW25" i="1"/>
  <c r="AX25" i="1"/>
  <c r="AY25" i="1"/>
  <c r="AZ25" i="1"/>
  <c r="BA25" i="1"/>
  <c r="AM37" i="1"/>
  <c r="AN37" i="1"/>
  <c r="AR37" i="1" s="1"/>
  <c r="AO37" i="1"/>
  <c r="AP37" i="1"/>
  <c r="AT37" i="1"/>
  <c r="AU37" i="1"/>
  <c r="AV37" i="1"/>
  <c r="AW37" i="1"/>
  <c r="AX37" i="1"/>
  <c r="AY37" i="1"/>
  <c r="AZ37" i="1"/>
  <c r="BA37" i="1"/>
  <c r="AM33" i="1"/>
  <c r="AN33" i="1"/>
  <c r="AR33" i="1" s="1"/>
  <c r="AO33" i="1"/>
  <c r="AP33" i="1"/>
  <c r="AT33" i="1"/>
  <c r="AU33" i="1"/>
  <c r="AV33" i="1"/>
  <c r="AW33" i="1"/>
  <c r="AX33" i="1"/>
  <c r="AY33" i="1"/>
  <c r="AZ33" i="1"/>
  <c r="BA33" i="1"/>
  <c r="AM36" i="1"/>
  <c r="AN36" i="1"/>
  <c r="AO36" i="1"/>
  <c r="AP36" i="1"/>
  <c r="AT36" i="1"/>
  <c r="AU36" i="1"/>
  <c r="BB36" i="1" s="1"/>
  <c r="AV36" i="1"/>
  <c r="AW36" i="1"/>
  <c r="AX36" i="1"/>
  <c r="AY36" i="1"/>
  <c r="AZ36" i="1"/>
  <c r="BA36" i="1"/>
  <c r="AM45" i="1"/>
  <c r="AN45" i="1"/>
  <c r="AQ45" i="1" s="1"/>
  <c r="AO45" i="1"/>
  <c r="AP45" i="1"/>
  <c r="AT45" i="1"/>
  <c r="AU45" i="1"/>
  <c r="AV45" i="1"/>
  <c r="AW45" i="1"/>
  <c r="AX45" i="1"/>
  <c r="AY45" i="1"/>
  <c r="AZ45" i="1"/>
  <c r="BA45" i="1"/>
  <c r="AM34" i="1"/>
  <c r="AN34" i="1"/>
  <c r="AO34" i="1"/>
  <c r="AP34" i="1"/>
  <c r="AT34" i="1"/>
  <c r="AU34" i="1"/>
  <c r="AV34" i="1"/>
  <c r="AW34" i="1"/>
  <c r="AX34" i="1"/>
  <c r="AY34" i="1"/>
  <c r="AZ34" i="1"/>
  <c r="BA34" i="1"/>
  <c r="AM94" i="1"/>
  <c r="AN94" i="1"/>
  <c r="AO94" i="1"/>
  <c r="AP94" i="1"/>
  <c r="AT94" i="1"/>
  <c r="AU94" i="1"/>
  <c r="BB94" i="1" s="1"/>
  <c r="AV94" i="1"/>
  <c r="AW94" i="1"/>
  <c r="AX94" i="1"/>
  <c r="AY94" i="1"/>
  <c r="AZ94" i="1"/>
  <c r="BA94" i="1"/>
  <c r="AM35" i="1"/>
  <c r="AN35" i="1"/>
  <c r="AQ35" i="1" s="1"/>
  <c r="AO35" i="1"/>
  <c r="AP35" i="1"/>
  <c r="AT35" i="1"/>
  <c r="AU35" i="1"/>
  <c r="AV35" i="1"/>
  <c r="AW35" i="1"/>
  <c r="AX35" i="1"/>
  <c r="AY35" i="1"/>
  <c r="AZ35" i="1"/>
  <c r="BA35" i="1"/>
  <c r="AM44" i="1"/>
  <c r="AN44" i="1"/>
  <c r="AQ44" i="1" s="1"/>
  <c r="AO44" i="1"/>
  <c r="AP44" i="1"/>
  <c r="AT44" i="1"/>
  <c r="AU44" i="1"/>
  <c r="AV44" i="1"/>
  <c r="AW44" i="1"/>
  <c r="AX44" i="1"/>
  <c r="AY44" i="1"/>
  <c r="AZ44" i="1"/>
  <c r="BA44" i="1"/>
  <c r="AM38" i="1"/>
  <c r="AN38" i="1"/>
  <c r="AR38" i="1" s="1"/>
  <c r="AO38" i="1"/>
  <c r="AP38" i="1"/>
  <c r="AT38" i="1"/>
  <c r="AU38" i="1"/>
  <c r="AV38" i="1"/>
  <c r="AW38" i="1"/>
  <c r="AX38" i="1"/>
  <c r="AY38" i="1"/>
  <c r="AZ38" i="1"/>
  <c r="BA38" i="1"/>
  <c r="AM39" i="1"/>
  <c r="AN39" i="1"/>
  <c r="AQ39" i="1" s="1"/>
  <c r="AO39" i="1"/>
  <c r="AP39" i="1"/>
  <c r="AT39" i="1"/>
  <c r="AU39" i="1"/>
  <c r="AV39" i="1"/>
  <c r="AW39" i="1"/>
  <c r="AX39" i="1"/>
  <c r="AY39" i="1"/>
  <c r="AZ39" i="1"/>
  <c r="BA39" i="1"/>
  <c r="AM40" i="1"/>
  <c r="AN40" i="1"/>
  <c r="AO40" i="1"/>
  <c r="AP40" i="1"/>
  <c r="AT40" i="1"/>
  <c r="AU40" i="1"/>
  <c r="AV40" i="1"/>
  <c r="AW40" i="1"/>
  <c r="AX40" i="1"/>
  <c r="AY40" i="1"/>
  <c r="AZ40" i="1"/>
  <c r="BA40" i="1"/>
  <c r="AM46" i="1"/>
  <c r="AN46" i="1"/>
  <c r="AR46" i="1" s="1"/>
  <c r="AO46" i="1"/>
  <c r="AP46" i="1"/>
  <c r="AT46" i="1"/>
  <c r="AU46" i="1"/>
  <c r="BB46" i="1" s="1"/>
  <c r="AV46" i="1"/>
  <c r="AW46" i="1"/>
  <c r="AX46" i="1"/>
  <c r="AY46" i="1"/>
  <c r="AZ46" i="1"/>
  <c r="BA46" i="1"/>
  <c r="AM47" i="1"/>
  <c r="AN47" i="1"/>
  <c r="AR47" i="1" s="1"/>
  <c r="AO47" i="1"/>
  <c r="AP47" i="1"/>
  <c r="AT47" i="1"/>
  <c r="AU47" i="1"/>
  <c r="AV47" i="1"/>
  <c r="AW47" i="1"/>
  <c r="AX47" i="1"/>
  <c r="AY47" i="1"/>
  <c r="AZ47" i="1"/>
  <c r="BA47" i="1"/>
  <c r="AM53" i="1"/>
  <c r="AN53" i="1"/>
  <c r="AO53" i="1"/>
  <c r="AP53" i="1"/>
  <c r="AT53" i="1"/>
  <c r="AU53" i="1"/>
  <c r="AV53" i="1"/>
  <c r="AW53" i="1"/>
  <c r="AX53" i="1"/>
  <c r="AY53" i="1"/>
  <c r="AZ53" i="1"/>
  <c r="BA53" i="1"/>
  <c r="AM65" i="1"/>
  <c r="AN65" i="1"/>
  <c r="AQ65" i="1" s="1"/>
  <c r="AO65" i="1"/>
  <c r="AP65" i="1"/>
  <c r="AT65" i="1"/>
  <c r="AU65" i="1"/>
  <c r="BB65" i="1" s="1"/>
  <c r="AV65" i="1"/>
  <c r="AW65" i="1"/>
  <c r="AX65" i="1"/>
  <c r="AY65" i="1"/>
  <c r="AZ65" i="1"/>
  <c r="BA65" i="1"/>
  <c r="AM79" i="1"/>
  <c r="AN79" i="1"/>
  <c r="AO79" i="1"/>
  <c r="AP79" i="1"/>
  <c r="AT79" i="1"/>
  <c r="AU79" i="1"/>
  <c r="AV79" i="1"/>
  <c r="AW79" i="1"/>
  <c r="AX79" i="1"/>
  <c r="AY79" i="1"/>
  <c r="AZ79" i="1"/>
  <c r="BA79" i="1"/>
  <c r="AM55" i="1"/>
  <c r="AN55" i="1"/>
  <c r="AO55" i="1"/>
  <c r="AP55" i="1"/>
  <c r="AT55" i="1"/>
  <c r="AU55" i="1"/>
  <c r="AV55" i="1"/>
  <c r="AW55" i="1"/>
  <c r="AX55" i="1"/>
  <c r="AY55" i="1"/>
  <c r="AZ55" i="1"/>
  <c r="BA55" i="1"/>
  <c r="AM56" i="1"/>
  <c r="AN56" i="1"/>
  <c r="AR56" i="1" s="1"/>
  <c r="AS56" i="1" s="1"/>
  <c r="S56" i="1" s="1"/>
  <c r="AO56" i="1"/>
  <c r="AP56" i="1"/>
  <c r="AT56" i="1"/>
  <c r="AU56" i="1"/>
  <c r="AV56" i="1"/>
  <c r="AW56" i="1"/>
  <c r="AX56" i="1"/>
  <c r="AY56" i="1"/>
  <c r="AZ56" i="1"/>
  <c r="BA56" i="1"/>
  <c r="AM48" i="1"/>
  <c r="AN48" i="1"/>
  <c r="AR48" i="1" s="1"/>
  <c r="AO48" i="1"/>
  <c r="AP48" i="1"/>
  <c r="AT48" i="1"/>
  <c r="AU48" i="1"/>
  <c r="AV48" i="1"/>
  <c r="AW48" i="1"/>
  <c r="AX48" i="1"/>
  <c r="AY48" i="1"/>
  <c r="AZ48" i="1"/>
  <c r="BA48" i="1"/>
  <c r="AM57" i="1"/>
  <c r="AN57" i="1"/>
  <c r="AQ57" i="1" s="1"/>
  <c r="AO57" i="1"/>
  <c r="AP57" i="1"/>
  <c r="AT57" i="1"/>
  <c r="AU57" i="1"/>
  <c r="AV57" i="1"/>
  <c r="AW57" i="1"/>
  <c r="AX57" i="1"/>
  <c r="AY57" i="1"/>
  <c r="AZ57" i="1"/>
  <c r="BA57" i="1"/>
  <c r="AM49" i="1"/>
  <c r="AN49" i="1"/>
  <c r="AO49" i="1"/>
  <c r="AP49" i="1"/>
  <c r="AT49" i="1"/>
  <c r="AU49" i="1"/>
  <c r="AV49" i="1"/>
  <c r="AW49" i="1"/>
  <c r="AX49" i="1"/>
  <c r="AY49" i="1"/>
  <c r="AZ49" i="1"/>
  <c r="BA49" i="1"/>
  <c r="AM58" i="1"/>
  <c r="AN58" i="1"/>
  <c r="AR58" i="1" s="1"/>
  <c r="AO58" i="1"/>
  <c r="AP58" i="1"/>
  <c r="AT58" i="1"/>
  <c r="AU58" i="1"/>
  <c r="AV58" i="1"/>
  <c r="AW58" i="1"/>
  <c r="AX58" i="1"/>
  <c r="AY58" i="1"/>
  <c r="AZ58" i="1"/>
  <c r="BA58" i="1"/>
  <c r="AM41" i="1"/>
  <c r="AN41" i="1"/>
  <c r="AO41" i="1"/>
  <c r="AP41" i="1"/>
  <c r="AT41" i="1"/>
  <c r="AU41" i="1"/>
  <c r="AV41" i="1"/>
  <c r="AW41" i="1"/>
  <c r="AX41" i="1"/>
  <c r="AY41" i="1"/>
  <c r="AZ41" i="1"/>
  <c r="BA41" i="1"/>
  <c r="AM59" i="1"/>
  <c r="AN59" i="1"/>
  <c r="AQ59" i="1" s="1"/>
  <c r="AO59" i="1"/>
  <c r="AP59" i="1"/>
  <c r="AT59" i="1"/>
  <c r="AU59" i="1"/>
  <c r="AV59" i="1"/>
  <c r="AW59" i="1"/>
  <c r="AX59" i="1"/>
  <c r="AY59" i="1"/>
  <c r="AZ59" i="1"/>
  <c r="BA59" i="1"/>
  <c r="AM60" i="1"/>
  <c r="AN60" i="1"/>
  <c r="AO60" i="1"/>
  <c r="AP60" i="1"/>
  <c r="AT60" i="1"/>
  <c r="AU60" i="1"/>
  <c r="AV60" i="1"/>
  <c r="AW60" i="1"/>
  <c r="AX60" i="1"/>
  <c r="AY60" i="1"/>
  <c r="AZ60" i="1"/>
  <c r="BA60" i="1"/>
  <c r="AM61" i="1"/>
  <c r="AN61" i="1"/>
  <c r="AQ61" i="1" s="1"/>
  <c r="AO61" i="1"/>
  <c r="AP61" i="1"/>
  <c r="AT61" i="1"/>
  <c r="AU61" i="1"/>
  <c r="AV61" i="1"/>
  <c r="AW61" i="1"/>
  <c r="AX61" i="1"/>
  <c r="AY61" i="1"/>
  <c r="AZ61" i="1"/>
  <c r="BA61" i="1"/>
  <c r="AM43" i="1"/>
  <c r="AN43" i="1"/>
  <c r="AQ43" i="1" s="1"/>
  <c r="AO43" i="1"/>
  <c r="AP43" i="1"/>
  <c r="AT43" i="1"/>
  <c r="AU43" i="1"/>
  <c r="AV43" i="1"/>
  <c r="AW43" i="1"/>
  <c r="AX43" i="1"/>
  <c r="AY43" i="1"/>
  <c r="AZ43" i="1"/>
  <c r="BA43" i="1"/>
  <c r="AM74" i="1"/>
  <c r="AN74" i="1"/>
  <c r="AR74" i="1" s="1"/>
  <c r="AO74" i="1"/>
  <c r="AP74" i="1"/>
  <c r="AT74" i="1"/>
  <c r="AU74" i="1"/>
  <c r="AV74" i="1"/>
  <c r="AW74" i="1"/>
  <c r="AX74" i="1"/>
  <c r="AY74" i="1"/>
  <c r="AZ74" i="1"/>
  <c r="BA74" i="1"/>
  <c r="AM91" i="1"/>
  <c r="AN91" i="1"/>
  <c r="AQ91" i="1" s="1"/>
  <c r="AO91" i="1"/>
  <c r="AP91" i="1"/>
  <c r="AT91" i="1"/>
  <c r="AU91" i="1"/>
  <c r="AV91" i="1"/>
  <c r="AW91" i="1"/>
  <c r="AX91" i="1"/>
  <c r="AY91" i="1"/>
  <c r="AZ91" i="1"/>
  <c r="BA91" i="1"/>
  <c r="AM54" i="1"/>
  <c r="AN54" i="1"/>
  <c r="AO54" i="1"/>
  <c r="AP54" i="1"/>
  <c r="AT54" i="1"/>
  <c r="AU54" i="1"/>
  <c r="AV54" i="1"/>
  <c r="AW54" i="1"/>
  <c r="AX54" i="1"/>
  <c r="AY54" i="1"/>
  <c r="AZ54" i="1"/>
  <c r="BA54" i="1"/>
  <c r="AM71" i="1"/>
  <c r="AN71" i="1"/>
  <c r="AQ71" i="1" s="1"/>
  <c r="AO71" i="1"/>
  <c r="AP71" i="1"/>
  <c r="AT71" i="1"/>
  <c r="AU71" i="1"/>
  <c r="AV71" i="1"/>
  <c r="AW71" i="1"/>
  <c r="AX71" i="1"/>
  <c r="AY71" i="1"/>
  <c r="AZ71" i="1"/>
  <c r="BA71" i="1"/>
  <c r="AM50" i="1"/>
  <c r="AN50" i="1"/>
  <c r="AQ50" i="1" s="1"/>
  <c r="AO50" i="1"/>
  <c r="AP50" i="1"/>
  <c r="AT50" i="1"/>
  <c r="AU50" i="1"/>
  <c r="AV50" i="1"/>
  <c r="AW50" i="1"/>
  <c r="AX50" i="1"/>
  <c r="AY50" i="1"/>
  <c r="AZ50" i="1"/>
  <c r="BA50" i="1"/>
  <c r="AM66" i="1"/>
  <c r="AN66" i="1"/>
  <c r="AO66" i="1"/>
  <c r="AP66" i="1"/>
  <c r="AT66" i="1"/>
  <c r="AU66" i="1"/>
  <c r="AV66" i="1"/>
  <c r="AW66" i="1"/>
  <c r="AX66" i="1"/>
  <c r="AY66" i="1"/>
  <c r="AZ66" i="1"/>
  <c r="BA66" i="1"/>
  <c r="AM67" i="1"/>
  <c r="AN67" i="1"/>
  <c r="AQ67" i="1" s="1"/>
  <c r="AO67" i="1"/>
  <c r="AP67" i="1"/>
  <c r="AT67" i="1"/>
  <c r="AU67" i="1"/>
  <c r="AV67" i="1"/>
  <c r="AW67" i="1"/>
  <c r="AX67" i="1"/>
  <c r="AY67" i="1"/>
  <c r="AZ67" i="1"/>
  <c r="BA67" i="1"/>
  <c r="AM68" i="1"/>
  <c r="AN68" i="1"/>
  <c r="AO68" i="1"/>
  <c r="AP68" i="1"/>
  <c r="AT68" i="1"/>
  <c r="AU68" i="1"/>
  <c r="AV68" i="1"/>
  <c r="AW68" i="1"/>
  <c r="AX68" i="1"/>
  <c r="AY68" i="1"/>
  <c r="AZ68" i="1"/>
  <c r="BA68" i="1"/>
  <c r="AM69" i="1"/>
  <c r="AN69" i="1"/>
  <c r="AO69" i="1"/>
  <c r="AP69" i="1"/>
  <c r="AT69" i="1"/>
  <c r="AU69" i="1"/>
  <c r="AV69" i="1"/>
  <c r="AW69" i="1"/>
  <c r="AX69" i="1"/>
  <c r="AY69" i="1"/>
  <c r="AZ69" i="1"/>
  <c r="BA69" i="1"/>
  <c r="AM70" i="1"/>
  <c r="AN70" i="1"/>
  <c r="AR70" i="1" s="1"/>
  <c r="AO70" i="1"/>
  <c r="AP70" i="1"/>
  <c r="AT70" i="1"/>
  <c r="AU70" i="1"/>
  <c r="AV70" i="1"/>
  <c r="AW70" i="1"/>
  <c r="AX70" i="1"/>
  <c r="AY70" i="1"/>
  <c r="AZ70" i="1"/>
  <c r="BA70" i="1"/>
  <c r="AM72" i="1"/>
  <c r="AN72" i="1"/>
  <c r="AR72" i="1" s="1"/>
  <c r="AO72" i="1"/>
  <c r="AP72" i="1"/>
  <c r="AT72" i="1"/>
  <c r="AU72" i="1"/>
  <c r="BB72" i="1" s="1"/>
  <c r="AV72" i="1"/>
  <c r="AW72" i="1"/>
  <c r="AX72" i="1"/>
  <c r="AY72" i="1"/>
  <c r="AZ72" i="1"/>
  <c r="BA72" i="1"/>
  <c r="AM73" i="1"/>
  <c r="AN73" i="1"/>
  <c r="AO73" i="1"/>
  <c r="AP73" i="1"/>
  <c r="AT73" i="1"/>
  <c r="AU73" i="1"/>
  <c r="AV73" i="1"/>
  <c r="AW73" i="1"/>
  <c r="AX73" i="1"/>
  <c r="AY73" i="1"/>
  <c r="AZ73" i="1"/>
  <c r="BA73" i="1"/>
  <c r="AM75" i="1"/>
  <c r="AN75" i="1"/>
  <c r="AO75" i="1"/>
  <c r="AP75" i="1"/>
  <c r="AT75" i="1"/>
  <c r="AU75" i="1"/>
  <c r="AV75" i="1"/>
  <c r="AW75" i="1"/>
  <c r="AX75" i="1"/>
  <c r="AY75" i="1"/>
  <c r="AZ75" i="1"/>
  <c r="BA75" i="1"/>
  <c r="AM76" i="1"/>
  <c r="AN76" i="1"/>
  <c r="AO76" i="1"/>
  <c r="AP76" i="1"/>
  <c r="AT76" i="1"/>
  <c r="AU76" i="1"/>
  <c r="AV76" i="1"/>
  <c r="AW76" i="1"/>
  <c r="AX76" i="1"/>
  <c r="AY76" i="1"/>
  <c r="AZ76" i="1"/>
  <c r="BA76" i="1"/>
  <c r="AM77" i="1"/>
  <c r="AN77" i="1"/>
  <c r="AO77" i="1"/>
  <c r="AP77" i="1"/>
  <c r="AT77" i="1"/>
  <c r="AU77" i="1"/>
  <c r="AV77" i="1"/>
  <c r="AW77" i="1"/>
  <c r="AX77" i="1"/>
  <c r="AY77" i="1"/>
  <c r="AZ77" i="1"/>
  <c r="BA77" i="1"/>
  <c r="AM78" i="1"/>
  <c r="AN78" i="1"/>
  <c r="AQ78" i="1" s="1"/>
  <c r="AO78" i="1"/>
  <c r="AP78" i="1"/>
  <c r="AT78" i="1"/>
  <c r="AU78" i="1"/>
  <c r="AV78" i="1"/>
  <c r="AW78" i="1"/>
  <c r="AX78" i="1"/>
  <c r="AY78" i="1"/>
  <c r="AZ78" i="1"/>
  <c r="BA78" i="1"/>
  <c r="AM80" i="1"/>
  <c r="AN80" i="1"/>
  <c r="AO80" i="1"/>
  <c r="AP80" i="1"/>
  <c r="AT80" i="1"/>
  <c r="AU80" i="1"/>
  <c r="AV80" i="1"/>
  <c r="AW80" i="1"/>
  <c r="AX80" i="1"/>
  <c r="AY80" i="1"/>
  <c r="AZ80" i="1"/>
  <c r="BA80" i="1"/>
  <c r="AM81" i="1"/>
  <c r="AN81" i="1"/>
  <c r="AR81" i="1" s="1"/>
  <c r="AO81" i="1"/>
  <c r="AP81" i="1"/>
  <c r="AT81" i="1"/>
  <c r="AU81" i="1"/>
  <c r="AV81" i="1"/>
  <c r="AW81" i="1"/>
  <c r="AX81" i="1"/>
  <c r="AY81" i="1"/>
  <c r="AZ81" i="1"/>
  <c r="BA81" i="1"/>
  <c r="AM82" i="1"/>
  <c r="AN82" i="1"/>
  <c r="AR82" i="1" s="1"/>
  <c r="AO82" i="1"/>
  <c r="AP82" i="1"/>
  <c r="AT82" i="1"/>
  <c r="AU82" i="1"/>
  <c r="AV82" i="1"/>
  <c r="AW82" i="1"/>
  <c r="AX82" i="1"/>
  <c r="AY82" i="1"/>
  <c r="AZ82" i="1"/>
  <c r="BA82" i="1"/>
  <c r="AM84" i="1"/>
  <c r="AN84" i="1"/>
  <c r="AO84" i="1"/>
  <c r="AP84" i="1"/>
  <c r="AT84" i="1"/>
  <c r="AU84" i="1"/>
  <c r="AV84" i="1"/>
  <c r="AW84" i="1"/>
  <c r="AX84" i="1"/>
  <c r="AY84" i="1"/>
  <c r="AZ84" i="1"/>
  <c r="BA84" i="1"/>
  <c r="AM85" i="1"/>
  <c r="AN85" i="1"/>
  <c r="AR85" i="1" s="1"/>
  <c r="AO85" i="1"/>
  <c r="AP85" i="1"/>
  <c r="AT85" i="1"/>
  <c r="AU85" i="1"/>
  <c r="AV85" i="1"/>
  <c r="AW85" i="1"/>
  <c r="AX85" i="1"/>
  <c r="AY85" i="1"/>
  <c r="AZ85" i="1"/>
  <c r="BA85" i="1"/>
  <c r="AM86" i="1"/>
  <c r="AN86" i="1"/>
  <c r="AQ86" i="1" s="1"/>
  <c r="AO86" i="1"/>
  <c r="AP86" i="1"/>
  <c r="AT86" i="1"/>
  <c r="AU86" i="1"/>
  <c r="AV86" i="1"/>
  <c r="AW86" i="1"/>
  <c r="AX86" i="1"/>
  <c r="AY86" i="1"/>
  <c r="AZ86" i="1"/>
  <c r="BA86" i="1"/>
  <c r="AM88" i="1"/>
  <c r="AN88" i="1"/>
  <c r="AQ88" i="1" s="1"/>
  <c r="AO88" i="1"/>
  <c r="AP88" i="1"/>
  <c r="AT88" i="1"/>
  <c r="AU88" i="1"/>
  <c r="AV88" i="1"/>
  <c r="AW88" i="1"/>
  <c r="AX88" i="1"/>
  <c r="AY88" i="1"/>
  <c r="AZ88" i="1"/>
  <c r="BA88" i="1"/>
  <c r="AM89" i="1"/>
  <c r="AN89" i="1"/>
  <c r="AQ89" i="1" s="1"/>
  <c r="AS89" i="1" s="1"/>
  <c r="S89" i="1" s="1"/>
  <c r="AO89" i="1"/>
  <c r="AP89" i="1"/>
  <c r="AT89" i="1"/>
  <c r="AU89" i="1"/>
  <c r="BC89" i="1" s="1"/>
  <c r="AV89" i="1"/>
  <c r="AW89" i="1"/>
  <c r="AX89" i="1"/>
  <c r="AY89" i="1"/>
  <c r="AZ89" i="1"/>
  <c r="BA89" i="1"/>
  <c r="AM90" i="1"/>
  <c r="AN90" i="1"/>
  <c r="AO90" i="1"/>
  <c r="AP90" i="1"/>
  <c r="AT90" i="1"/>
  <c r="AU90" i="1"/>
  <c r="AV90" i="1"/>
  <c r="AW90" i="1"/>
  <c r="AX90" i="1"/>
  <c r="AY90" i="1"/>
  <c r="AZ90" i="1"/>
  <c r="BA90" i="1"/>
  <c r="AM92" i="1"/>
  <c r="AN92" i="1"/>
  <c r="AO92" i="1"/>
  <c r="AP92" i="1"/>
  <c r="AT92" i="1"/>
  <c r="AU92" i="1"/>
  <c r="BB92" i="1" s="1"/>
  <c r="BD92" i="1" s="1"/>
  <c r="AK92" i="1" s="1"/>
  <c r="AV92" i="1"/>
  <c r="AW92" i="1"/>
  <c r="AX92" i="1"/>
  <c r="AY92" i="1"/>
  <c r="AZ92" i="1"/>
  <c r="BA92" i="1"/>
  <c r="AM93" i="1"/>
  <c r="AN93" i="1"/>
  <c r="AO93" i="1"/>
  <c r="AP93" i="1"/>
  <c r="AT93" i="1"/>
  <c r="AU93" i="1"/>
  <c r="AV93" i="1"/>
  <c r="AW93" i="1"/>
  <c r="AX93" i="1"/>
  <c r="AY93" i="1"/>
  <c r="AZ93" i="1"/>
  <c r="BA93" i="1"/>
  <c r="AM95" i="1"/>
  <c r="AN95" i="1"/>
  <c r="AR95" i="1" s="1"/>
  <c r="AO95" i="1"/>
  <c r="AP95" i="1"/>
  <c r="AT95" i="1"/>
  <c r="AU95" i="1"/>
  <c r="BC95" i="1" s="1"/>
  <c r="AV95" i="1"/>
  <c r="AW95" i="1"/>
  <c r="AX95" i="1"/>
  <c r="AY95" i="1"/>
  <c r="AZ95" i="1"/>
  <c r="BA95" i="1"/>
  <c r="AM96" i="1"/>
  <c r="AN96" i="1"/>
  <c r="AQ96" i="1" s="1"/>
  <c r="AO96" i="1"/>
  <c r="AP96" i="1"/>
  <c r="AT96" i="1"/>
  <c r="AU96" i="1"/>
  <c r="BB96" i="1" s="1"/>
  <c r="AV96" i="1"/>
  <c r="AW96" i="1"/>
  <c r="AX96" i="1"/>
  <c r="AY96" i="1"/>
  <c r="AZ96" i="1"/>
  <c r="BA96" i="1"/>
  <c r="AM97" i="1"/>
  <c r="AN97" i="1"/>
  <c r="AO97" i="1"/>
  <c r="AP97" i="1"/>
  <c r="AT97" i="1"/>
  <c r="AU97" i="1"/>
  <c r="BC97" i="1" s="1"/>
  <c r="AV97" i="1"/>
  <c r="AW97" i="1"/>
  <c r="AX97" i="1"/>
  <c r="AY97" i="1"/>
  <c r="AZ97" i="1"/>
  <c r="BA97" i="1"/>
  <c r="AM98" i="1"/>
  <c r="AN98" i="1"/>
  <c r="AO98" i="1"/>
  <c r="AP98" i="1"/>
  <c r="AT98" i="1"/>
  <c r="AU98" i="1"/>
  <c r="BB98" i="1" s="1"/>
  <c r="BD98" i="1" s="1"/>
  <c r="AK98" i="1" s="1"/>
  <c r="AV98" i="1"/>
  <c r="AW98" i="1"/>
  <c r="AX98" i="1"/>
  <c r="AY98" i="1"/>
  <c r="AZ98" i="1"/>
  <c r="BA98" i="1"/>
  <c r="AM42" i="1"/>
  <c r="AN42" i="1"/>
  <c r="AO42" i="1"/>
  <c r="AP42" i="1"/>
  <c r="AT42" i="1"/>
  <c r="AU42" i="1"/>
  <c r="AV42" i="1"/>
  <c r="AW42" i="1"/>
  <c r="AX42" i="1"/>
  <c r="AY42" i="1"/>
  <c r="AZ42" i="1"/>
  <c r="BA42" i="1"/>
  <c r="AM99" i="1"/>
  <c r="AN99" i="1"/>
  <c r="AO99" i="1"/>
  <c r="AP99" i="1"/>
  <c r="AT99" i="1"/>
  <c r="AU99" i="1"/>
  <c r="AV99" i="1"/>
  <c r="AW99" i="1"/>
  <c r="AX99" i="1"/>
  <c r="AY99" i="1"/>
  <c r="AZ99" i="1"/>
  <c r="BA99" i="1"/>
  <c r="AM100" i="1"/>
  <c r="AN100" i="1"/>
  <c r="AQ100" i="1" s="1"/>
  <c r="AO100" i="1"/>
  <c r="AP100" i="1"/>
  <c r="AT100" i="1"/>
  <c r="AU100" i="1"/>
  <c r="BC100" i="1" s="1"/>
  <c r="AV100" i="1"/>
  <c r="AW100" i="1"/>
  <c r="AX100" i="1"/>
  <c r="AY100" i="1"/>
  <c r="AZ100" i="1"/>
  <c r="BA100" i="1"/>
  <c r="AM101" i="1"/>
  <c r="AN101" i="1"/>
  <c r="AO101" i="1"/>
  <c r="AP101" i="1"/>
  <c r="AT101" i="1"/>
  <c r="AU101" i="1"/>
  <c r="BC101" i="1" s="1"/>
  <c r="AV101" i="1"/>
  <c r="AW101" i="1"/>
  <c r="AX101" i="1"/>
  <c r="AY101" i="1"/>
  <c r="AZ101" i="1"/>
  <c r="BA101" i="1"/>
  <c r="AM102" i="1"/>
  <c r="AN102" i="1"/>
  <c r="AO102" i="1"/>
  <c r="AP102" i="1"/>
  <c r="AT102" i="1"/>
  <c r="AU102" i="1"/>
  <c r="BC102" i="1" s="1"/>
  <c r="AV102" i="1"/>
  <c r="AW102" i="1"/>
  <c r="AX102" i="1"/>
  <c r="AY102" i="1"/>
  <c r="AZ102" i="1"/>
  <c r="BA102" i="1"/>
  <c r="AM103" i="1"/>
  <c r="AN103" i="1"/>
  <c r="AO103" i="1"/>
  <c r="AP103" i="1"/>
  <c r="AT103" i="1"/>
  <c r="AU103" i="1"/>
  <c r="AV103" i="1"/>
  <c r="AW103" i="1"/>
  <c r="AX103" i="1"/>
  <c r="AY103" i="1"/>
  <c r="AZ103" i="1"/>
  <c r="BA103" i="1"/>
  <c r="AM105" i="1"/>
  <c r="AN105" i="1"/>
  <c r="AO105" i="1"/>
  <c r="AP105" i="1"/>
  <c r="AT105" i="1"/>
  <c r="AU105" i="1"/>
  <c r="BB105" i="1" s="1"/>
  <c r="AV105" i="1"/>
  <c r="AW105" i="1"/>
  <c r="AX105" i="1"/>
  <c r="AY105" i="1"/>
  <c r="AZ105" i="1"/>
  <c r="BA105" i="1"/>
  <c r="AM106" i="1"/>
  <c r="AN106" i="1"/>
  <c r="AO106" i="1"/>
  <c r="AP106" i="1"/>
  <c r="AT106" i="1"/>
  <c r="AU106" i="1"/>
  <c r="AV106" i="1"/>
  <c r="AW106" i="1"/>
  <c r="AX106" i="1"/>
  <c r="AY106" i="1"/>
  <c r="AZ106" i="1"/>
  <c r="BA106" i="1"/>
  <c r="AM107" i="1"/>
  <c r="AN107" i="1"/>
  <c r="AO107" i="1"/>
  <c r="AP107" i="1"/>
  <c r="AT107" i="1"/>
  <c r="BC107" i="1" s="1"/>
  <c r="AU107" i="1"/>
  <c r="AV107" i="1"/>
  <c r="AW107" i="1"/>
  <c r="AX107" i="1"/>
  <c r="AY107" i="1"/>
  <c r="AZ107" i="1"/>
  <c r="BA107" i="1"/>
  <c r="AM108" i="1"/>
  <c r="AN108" i="1"/>
  <c r="AQ108" i="1" s="1"/>
  <c r="AO108" i="1"/>
  <c r="AP108" i="1"/>
  <c r="AT108" i="1"/>
  <c r="AU108" i="1"/>
  <c r="BC108" i="1" s="1"/>
  <c r="BD108" i="1" s="1"/>
  <c r="AK108" i="1" s="1"/>
  <c r="AV108" i="1"/>
  <c r="AW108" i="1"/>
  <c r="AX108" i="1"/>
  <c r="AY108" i="1"/>
  <c r="AZ108" i="1"/>
  <c r="BA108" i="1"/>
  <c r="AM109" i="1"/>
  <c r="AN109" i="1"/>
  <c r="AO109" i="1"/>
  <c r="AP109" i="1"/>
  <c r="AT109" i="1"/>
  <c r="AU109" i="1"/>
  <c r="AV109" i="1"/>
  <c r="AW109" i="1"/>
  <c r="AX109" i="1"/>
  <c r="AY109" i="1"/>
  <c r="AZ109" i="1"/>
  <c r="BA109" i="1"/>
  <c r="AM110" i="1"/>
  <c r="AN110" i="1"/>
  <c r="AR110" i="1" s="1"/>
  <c r="AO110" i="1"/>
  <c r="AP110" i="1"/>
  <c r="AT110" i="1"/>
  <c r="AU110" i="1"/>
  <c r="AV110" i="1"/>
  <c r="AW110" i="1"/>
  <c r="AX110" i="1"/>
  <c r="AY110" i="1"/>
  <c r="AZ110" i="1"/>
  <c r="BA110" i="1"/>
  <c r="AM111" i="1"/>
  <c r="AN111" i="1"/>
  <c r="AO111" i="1"/>
  <c r="AP111" i="1"/>
  <c r="AT111" i="1"/>
  <c r="AU111" i="1"/>
  <c r="BC111" i="1" s="1"/>
  <c r="AV111" i="1"/>
  <c r="AW111" i="1"/>
  <c r="AX111" i="1"/>
  <c r="AY111" i="1"/>
  <c r="AZ111" i="1"/>
  <c r="BA111" i="1"/>
  <c r="AM112" i="1"/>
  <c r="AN112" i="1"/>
  <c r="AO112" i="1"/>
  <c r="AP112" i="1"/>
  <c r="AT112" i="1"/>
  <c r="AU112" i="1"/>
  <c r="AV112" i="1"/>
  <c r="AW112" i="1"/>
  <c r="AX112" i="1"/>
  <c r="AY112" i="1"/>
  <c r="AZ112" i="1"/>
  <c r="BA112" i="1"/>
  <c r="AM113" i="1"/>
  <c r="AN113" i="1"/>
  <c r="AO113" i="1"/>
  <c r="AP113" i="1"/>
  <c r="AT113" i="1"/>
  <c r="AU113" i="1"/>
  <c r="AV113" i="1"/>
  <c r="AW113" i="1"/>
  <c r="AX113" i="1"/>
  <c r="AY113" i="1"/>
  <c r="AZ113" i="1"/>
  <c r="BA113" i="1"/>
  <c r="AM114" i="1"/>
  <c r="AN114" i="1"/>
  <c r="AO114" i="1"/>
  <c r="AP114" i="1"/>
  <c r="AT114" i="1"/>
  <c r="AU114" i="1"/>
  <c r="AV114" i="1"/>
  <c r="AW114" i="1"/>
  <c r="AX114" i="1"/>
  <c r="AY114" i="1"/>
  <c r="AZ114" i="1"/>
  <c r="BA114" i="1"/>
  <c r="AM115" i="1"/>
  <c r="AN115" i="1"/>
  <c r="AO115" i="1"/>
  <c r="AP115" i="1"/>
  <c r="AT115" i="1"/>
  <c r="BC115" i="1" s="1"/>
  <c r="AU115" i="1"/>
  <c r="AV115" i="1"/>
  <c r="AW115" i="1"/>
  <c r="AX115" i="1"/>
  <c r="AY115" i="1"/>
  <c r="AZ115" i="1"/>
  <c r="BA115" i="1"/>
  <c r="AM63" i="1"/>
  <c r="AN63" i="1"/>
  <c r="AO63" i="1"/>
  <c r="AP63" i="1"/>
  <c r="AT63" i="1"/>
  <c r="AU63" i="1"/>
  <c r="AV63" i="1"/>
  <c r="AW63" i="1"/>
  <c r="AX63" i="1"/>
  <c r="AY63" i="1"/>
  <c r="AZ63" i="1"/>
  <c r="BA63" i="1"/>
  <c r="AM116" i="1"/>
  <c r="AN116" i="1"/>
  <c r="AO116" i="1"/>
  <c r="AP116" i="1"/>
  <c r="AT116" i="1"/>
  <c r="AU116" i="1"/>
  <c r="AV116" i="1"/>
  <c r="AW116" i="1"/>
  <c r="AX116" i="1"/>
  <c r="AY116" i="1"/>
  <c r="AZ116" i="1"/>
  <c r="BA116" i="1"/>
  <c r="AM117" i="1"/>
  <c r="AN117" i="1"/>
  <c r="AO117" i="1"/>
  <c r="AP117" i="1"/>
  <c r="AT117" i="1"/>
  <c r="AU117" i="1"/>
  <c r="AV117" i="1"/>
  <c r="AW117" i="1"/>
  <c r="AX117" i="1"/>
  <c r="AY117" i="1"/>
  <c r="AZ117" i="1"/>
  <c r="BA117" i="1"/>
  <c r="AM52" i="1"/>
  <c r="AN52" i="1"/>
  <c r="AO52" i="1"/>
  <c r="AP52" i="1"/>
  <c r="AT52" i="1"/>
  <c r="AU52" i="1"/>
  <c r="AV52" i="1"/>
  <c r="AW52" i="1"/>
  <c r="AX52" i="1"/>
  <c r="AY52" i="1"/>
  <c r="AZ52" i="1"/>
  <c r="BA52" i="1"/>
  <c r="AM118" i="1"/>
  <c r="AN118" i="1"/>
  <c r="AO118" i="1"/>
  <c r="AP118" i="1"/>
  <c r="AT118" i="1"/>
  <c r="AU118" i="1"/>
  <c r="AV118" i="1"/>
  <c r="AW118" i="1"/>
  <c r="AX118" i="1"/>
  <c r="AY118" i="1"/>
  <c r="AZ118" i="1"/>
  <c r="BA118" i="1"/>
  <c r="AM119" i="1"/>
  <c r="AN119" i="1"/>
  <c r="AO119" i="1"/>
  <c r="AP119" i="1"/>
  <c r="AT119" i="1"/>
  <c r="AU119" i="1"/>
  <c r="BC119" i="1" s="1"/>
  <c r="AV119" i="1"/>
  <c r="AW119" i="1"/>
  <c r="AX119" i="1"/>
  <c r="AY119" i="1"/>
  <c r="AZ119" i="1"/>
  <c r="BA119" i="1"/>
  <c r="AM120" i="1"/>
  <c r="AR120" i="1" s="1"/>
  <c r="AN120" i="1"/>
  <c r="AO120" i="1"/>
  <c r="AP120" i="1"/>
  <c r="AT120" i="1"/>
  <c r="AU120" i="1"/>
  <c r="AV120" i="1"/>
  <c r="AW120" i="1"/>
  <c r="AX120" i="1"/>
  <c r="AY120" i="1"/>
  <c r="AZ120" i="1"/>
  <c r="BA120" i="1"/>
  <c r="AM121" i="1"/>
  <c r="AN121" i="1"/>
  <c r="AQ121" i="1" s="1"/>
  <c r="AO121" i="1"/>
  <c r="AP121" i="1"/>
  <c r="AT121" i="1"/>
  <c r="AU121" i="1"/>
  <c r="BC121" i="1" s="1"/>
  <c r="AV121" i="1"/>
  <c r="AW121" i="1"/>
  <c r="AX121" i="1"/>
  <c r="AY121" i="1"/>
  <c r="AZ121" i="1"/>
  <c r="BA121" i="1"/>
  <c r="AM122" i="1"/>
  <c r="AR122" i="1" s="1"/>
  <c r="AN122" i="1"/>
  <c r="AO122" i="1"/>
  <c r="AP122" i="1"/>
  <c r="AT122" i="1"/>
  <c r="AU122" i="1"/>
  <c r="AV122" i="1"/>
  <c r="AW122" i="1"/>
  <c r="AX122" i="1"/>
  <c r="AY122" i="1"/>
  <c r="AZ122" i="1"/>
  <c r="BA122" i="1"/>
  <c r="AM123" i="1"/>
  <c r="AN123" i="1"/>
  <c r="AO123" i="1"/>
  <c r="AP123" i="1"/>
  <c r="AT123" i="1"/>
  <c r="BC123" i="1" s="1"/>
  <c r="AU123" i="1"/>
  <c r="AV123" i="1"/>
  <c r="AW123" i="1"/>
  <c r="AX123" i="1"/>
  <c r="AY123" i="1"/>
  <c r="AZ123" i="1"/>
  <c r="BA123" i="1"/>
  <c r="AM124" i="1"/>
  <c r="AR124" i="1" s="1"/>
  <c r="AN124" i="1"/>
  <c r="AQ124" i="1" s="1"/>
  <c r="AS124" i="1" s="1"/>
  <c r="S124" i="1" s="1"/>
  <c r="AO124" i="1"/>
  <c r="AP124" i="1"/>
  <c r="AT124" i="1"/>
  <c r="BC124" i="1" s="1"/>
  <c r="AU124" i="1"/>
  <c r="AV124" i="1"/>
  <c r="AW124" i="1"/>
  <c r="AX124" i="1"/>
  <c r="AY124" i="1"/>
  <c r="AZ124" i="1"/>
  <c r="BA124" i="1"/>
  <c r="AM125" i="1"/>
  <c r="AN125" i="1"/>
  <c r="AO125" i="1"/>
  <c r="AP125" i="1"/>
  <c r="AT125" i="1"/>
  <c r="BC125" i="1" s="1"/>
  <c r="AU125" i="1"/>
  <c r="AV125" i="1"/>
  <c r="AW125" i="1"/>
  <c r="AX125" i="1"/>
  <c r="AY125" i="1"/>
  <c r="AZ125" i="1"/>
  <c r="BA125" i="1"/>
  <c r="AM51" i="1"/>
  <c r="AR51" i="1" s="1"/>
  <c r="AN51" i="1"/>
  <c r="AO51" i="1"/>
  <c r="AP51" i="1"/>
  <c r="AT51" i="1"/>
  <c r="BC51" i="1" s="1"/>
  <c r="AU51" i="1"/>
  <c r="AV51" i="1"/>
  <c r="AW51" i="1"/>
  <c r="AX51" i="1"/>
  <c r="AY51" i="1"/>
  <c r="AZ51" i="1"/>
  <c r="BA51" i="1"/>
  <c r="AM62" i="1"/>
  <c r="AN62" i="1"/>
  <c r="AO62" i="1"/>
  <c r="AP62" i="1"/>
  <c r="AT62" i="1"/>
  <c r="BC62" i="1" s="1"/>
  <c r="AU62" i="1"/>
  <c r="AV62" i="1"/>
  <c r="AW62" i="1"/>
  <c r="AX62" i="1"/>
  <c r="AY62" i="1"/>
  <c r="AZ62" i="1"/>
  <c r="BA62" i="1"/>
  <c r="AM83" i="1"/>
  <c r="AN83" i="1"/>
  <c r="AO83" i="1"/>
  <c r="AP83" i="1"/>
  <c r="AT83" i="1"/>
  <c r="BC83" i="1" s="1"/>
  <c r="AU83" i="1"/>
  <c r="AV83" i="1"/>
  <c r="AW83" i="1"/>
  <c r="AX83" i="1"/>
  <c r="AY83" i="1"/>
  <c r="AZ83" i="1"/>
  <c r="BA83" i="1"/>
  <c r="AM87" i="1"/>
  <c r="AN87" i="1"/>
  <c r="AO87" i="1"/>
  <c r="AP87" i="1"/>
  <c r="AT87" i="1"/>
  <c r="BC87" i="1" s="1"/>
  <c r="AU87" i="1"/>
  <c r="AV87" i="1"/>
  <c r="AW87" i="1"/>
  <c r="AX87" i="1"/>
  <c r="AY87" i="1"/>
  <c r="AZ87" i="1"/>
  <c r="BA87" i="1"/>
  <c r="AM64" i="1"/>
  <c r="AN64" i="1"/>
  <c r="AO64" i="1"/>
  <c r="AP64" i="1"/>
  <c r="AT64" i="1"/>
  <c r="BC64" i="1" s="1"/>
  <c r="AU64" i="1"/>
  <c r="BB64" i="1" s="1"/>
  <c r="BD64" i="1" s="1"/>
  <c r="AK64" i="1" s="1"/>
  <c r="AV64" i="1"/>
  <c r="AW64" i="1"/>
  <c r="AX64" i="1"/>
  <c r="AY64" i="1"/>
  <c r="AZ64" i="1"/>
  <c r="BA64" i="1"/>
  <c r="AM126" i="1"/>
  <c r="AN126" i="1"/>
  <c r="AR126" i="1" s="1"/>
  <c r="AO126" i="1"/>
  <c r="AP126" i="1"/>
  <c r="AT126" i="1"/>
  <c r="AU126" i="1"/>
  <c r="AV126" i="1"/>
  <c r="AW126" i="1"/>
  <c r="AX126" i="1"/>
  <c r="AY126" i="1"/>
  <c r="AZ126" i="1"/>
  <c r="BA126" i="1"/>
  <c r="AM134" i="1"/>
  <c r="AN134" i="1"/>
  <c r="AQ134" i="1"/>
  <c r="AO134" i="1"/>
  <c r="AP134" i="1"/>
  <c r="AT134" i="1"/>
  <c r="AU134" i="1"/>
  <c r="AV134" i="1"/>
  <c r="AW134" i="1"/>
  <c r="AX134" i="1"/>
  <c r="AY134" i="1"/>
  <c r="AZ134" i="1"/>
  <c r="BA134" i="1"/>
  <c r="AM135" i="1"/>
  <c r="AN135" i="1"/>
  <c r="AO135" i="1"/>
  <c r="AP135" i="1"/>
  <c r="AQ135" i="1"/>
  <c r="AT135" i="1"/>
  <c r="AU135" i="1"/>
  <c r="BB135" i="1"/>
  <c r="BD135" i="1"/>
  <c r="AK135" i="1"/>
  <c r="AV135" i="1"/>
  <c r="AW135" i="1"/>
  <c r="AX135" i="1"/>
  <c r="AY135" i="1"/>
  <c r="AZ135" i="1"/>
  <c r="BA135" i="1"/>
  <c r="BC135" i="1"/>
  <c r="AM136" i="1"/>
  <c r="AN136" i="1"/>
  <c r="AO136" i="1"/>
  <c r="AP136" i="1"/>
  <c r="AT136" i="1"/>
  <c r="AU136" i="1"/>
  <c r="AV136" i="1"/>
  <c r="AW136" i="1"/>
  <c r="AX136" i="1"/>
  <c r="AY136" i="1"/>
  <c r="AZ136" i="1"/>
  <c r="BA136" i="1"/>
  <c r="BB136" i="1"/>
  <c r="AM137" i="1"/>
  <c r="AN137" i="1"/>
  <c r="AO137" i="1"/>
  <c r="AP137" i="1"/>
  <c r="AT137" i="1"/>
  <c r="AU137" i="1"/>
  <c r="AV137" i="1"/>
  <c r="AW137" i="1"/>
  <c r="AX137" i="1"/>
  <c r="AY137" i="1"/>
  <c r="AZ137" i="1"/>
  <c r="BA137" i="1"/>
  <c r="AM138" i="1"/>
  <c r="AN138" i="1"/>
  <c r="AQ138" i="1"/>
  <c r="AS138" i="1"/>
  <c r="S138" i="1"/>
  <c r="AO138" i="1"/>
  <c r="AP138" i="1"/>
  <c r="AR138" i="1"/>
  <c r="AT138" i="1"/>
  <c r="AU138" i="1"/>
  <c r="AV138" i="1"/>
  <c r="AW138" i="1"/>
  <c r="AX138" i="1"/>
  <c r="AY138" i="1"/>
  <c r="AZ138" i="1"/>
  <c r="BA138" i="1"/>
  <c r="BC138" i="1"/>
  <c r="AM139" i="1"/>
  <c r="AR139" i="1"/>
  <c r="AN139" i="1"/>
  <c r="AO139" i="1"/>
  <c r="AP139" i="1"/>
  <c r="AQ139" i="1"/>
  <c r="AS139" i="1"/>
  <c r="S139" i="1"/>
  <c r="AT139" i="1"/>
  <c r="BC139" i="1"/>
  <c r="AU139" i="1"/>
  <c r="AV139" i="1"/>
  <c r="AW139" i="1"/>
  <c r="AX139" i="1"/>
  <c r="AY139" i="1"/>
  <c r="AZ139" i="1"/>
  <c r="BA139" i="1"/>
  <c r="BB139" i="1"/>
  <c r="AM140" i="1"/>
  <c r="AN140" i="1"/>
  <c r="AO140" i="1"/>
  <c r="AP140" i="1"/>
  <c r="AT140" i="1"/>
  <c r="AU140" i="1"/>
  <c r="AV140" i="1"/>
  <c r="AW140" i="1"/>
  <c r="BB140" i="1"/>
  <c r="AX140" i="1"/>
  <c r="AY140" i="1"/>
  <c r="AZ140" i="1"/>
  <c r="BA140" i="1"/>
  <c r="AM141" i="1"/>
  <c r="AN141" i="1"/>
  <c r="AQ141" i="1"/>
  <c r="AO141" i="1"/>
  <c r="AP141" i="1"/>
  <c r="AR141" i="1"/>
  <c r="AS141" i="1"/>
  <c r="S141" i="1"/>
  <c r="AT141" i="1"/>
  <c r="AU141" i="1"/>
  <c r="AV141" i="1"/>
  <c r="AW141" i="1"/>
  <c r="AX141" i="1"/>
  <c r="AY141" i="1"/>
  <c r="AZ141" i="1"/>
  <c r="BA141" i="1"/>
  <c r="AM142" i="1"/>
  <c r="AR142" i="1"/>
  <c r="AN142" i="1"/>
  <c r="AO142" i="1"/>
  <c r="AP142" i="1"/>
  <c r="AQ142" i="1"/>
  <c r="AT142" i="1"/>
  <c r="AU142" i="1"/>
  <c r="AV142" i="1"/>
  <c r="AW142" i="1"/>
  <c r="AX142" i="1"/>
  <c r="AY142" i="1"/>
  <c r="AZ142" i="1"/>
  <c r="BA142" i="1"/>
  <c r="AS135" i="1"/>
  <c r="S135" i="1"/>
  <c r="G135" i="1"/>
  <c r="AS142" i="1"/>
  <c r="S142" i="1"/>
  <c r="AS134" i="1"/>
  <c r="S134" i="1"/>
  <c r="BB142" i="1"/>
  <c r="AQ137" i="1"/>
  <c r="AR134" i="1"/>
  <c r="BC142" i="1"/>
  <c r="AQ140" i="1"/>
  <c r="AS140" i="1"/>
  <c r="S140" i="1"/>
  <c r="AR140" i="1"/>
  <c r="BB137" i="1"/>
  <c r="BC137" i="1"/>
  <c r="AR137" i="1"/>
  <c r="BC134" i="1"/>
  <c r="BB141" i="1"/>
  <c r="BC141" i="1"/>
  <c r="BD139" i="1"/>
  <c r="AK139" i="1"/>
  <c r="AQ136" i="1"/>
  <c r="AR136" i="1"/>
  <c r="G139" i="1"/>
  <c r="BC136" i="1"/>
  <c r="BD136" i="1"/>
  <c r="AK136" i="1"/>
  <c r="BC140" i="1"/>
  <c r="BD140" i="1"/>
  <c r="AK140" i="1"/>
  <c r="BB138" i="1"/>
  <c r="BD138" i="1"/>
  <c r="AK138" i="1"/>
  <c r="G138" i="1"/>
  <c r="AR135" i="1"/>
  <c r="BB134" i="1"/>
  <c r="BD134" i="1"/>
  <c r="AK134" i="1"/>
  <c r="AQ82" i="1"/>
  <c r="AQ56" i="1"/>
  <c r="AR79" i="1"/>
  <c r="BC120" i="1"/>
  <c r="BB108" i="1"/>
  <c r="BB99" i="1"/>
  <c r="AQ40" i="1"/>
  <c r="AQ125" i="1"/>
  <c r="AR117" i="1"/>
  <c r="BC109" i="1"/>
  <c r="BC92" i="1"/>
  <c r="AR69" i="1"/>
  <c r="AR41" i="1"/>
  <c r="AR44" i="1"/>
  <c r="BC88" i="1"/>
  <c r="AQ68" i="1"/>
  <c r="AS68" i="1" s="1"/>
  <c r="S68" i="1" s="1"/>
  <c r="BC98" i="1"/>
  <c r="AR92" i="1"/>
  <c r="AR89" i="1"/>
  <c r="AR68" i="1"/>
  <c r="AQ54" i="1"/>
  <c r="AQ41" i="1"/>
  <c r="AR61" i="1"/>
  <c r="AR40" i="1"/>
  <c r="AQ37" i="1"/>
  <c r="G140" i="1"/>
  <c r="G142" i="1"/>
  <c r="AS136" i="1"/>
  <c r="S136" i="1"/>
  <c r="G136" i="1"/>
  <c r="BD137" i="1"/>
  <c r="AK137" i="1"/>
  <c r="AS137" i="1"/>
  <c r="S137" i="1"/>
  <c r="G137" i="1"/>
  <c r="G134" i="1"/>
  <c r="BD141" i="1"/>
  <c r="AK141" i="1"/>
  <c r="G141" i="1"/>
  <c r="BD142" i="1"/>
  <c r="AK142" i="1"/>
  <c r="AS88" i="1" l="1"/>
  <c r="S88" i="1" s="1"/>
  <c r="BD124" i="1"/>
  <c r="AK124" i="1" s="1"/>
  <c r="G124" i="1" s="1"/>
  <c r="AS91" i="1"/>
  <c r="S91" i="1" s="1"/>
  <c r="AR118" i="1"/>
  <c r="AQ117" i="1"/>
  <c r="AS117" i="1" s="1"/>
  <c r="S117" i="1" s="1"/>
  <c r="BB116" i="1"/>
  <c r="BD116" i="1" s="1"/>
  <c r="AK116" i="1" s="1"/>
  <c r="AQ63" i="1"/>
  <c r="AR115" i="1"/>
  <c r="AQ114" i="1"/>
  <c r="BC113" i="1"/>
  <c r="BC112" i="1"/>
  <c r="AR111" i="1"/>
  <c r="AQ110" i="1"/>
  <c r="AS110" i="1" s="1"/>
  <c r="S110" i="1" s="1"/>
  <c r="BB109" i="1"/>
  <c r="BD109" i="1" s="1"/>
  <c r="AK109" i="1" s="1"/>
  <c r="AR108" i="1"/>
  <c r="AS108" i="1" s="1"/>
  <c r="S108" i="1" s="1"/>
  <c r="G108" i="1" s="1"/>
  <c r="AR107" i="1"/>
  <c r="AQ106" i="1"/>
  <c r="BC105" i="1"/>
  <c r="BD105" i="1" s="1"/>
  <c r="AK105" i="1" s="1"/>
  <c r="BB103" i="1"/>
  <c r="AQ102" i="1"/>
  <c r="BB101" i="1"/>
  <c r="BD101" i="1" s="1"/>
  <c r="AK101" i="1" s="1"/>
  <c r="AQ101" i="1"/>
  <c r="BB100" i="1"/>
  <c r="BD100" i="1" s="1"/>
  <c r="AK100" i="1" s="1"/>
  <c r="AR100" i="1"/>
  <c r="AS100" i="1" s="1"/>
  <c r="S100" i="1" s="1"/>
  <c r="G100" i="1" s="1"/>
  <c r="BC99" i="1"/>
  <c r="AR99" i="1"/>
  <c r="AR42" i="1"/>
  <c r="AQ97" i="1"/>
  <c r="AR96" i="1"/>
  <c r="AS96" i="1" s="1"/>
  <c r="S96" i="1" s="1"/>
  <c r="G96" i="1" s="1"/>
  <c r="AQ95" i="1"/>
  <c r="AS95" i="1" s="1"/>
  <c r="S95" i="1" s="1"/>
  <c r="AR93" i="1"/>
  <c r="AQ92" i="1"/>
  <c r="AS92" i="1" s="1"/>
  <c r="S92" i="1" s="1"/>
  <c r="G92" i="1" s="1"/>
  <c r="AQ90" i="1"/>
  <c r="BB88" i="1"/>
  <c r="BD88" i="1" s="1"/>
  <c r="AK88" i="1" s="1"/>
  <c r="AR88" i="1"/>
  <c r="AR86" i="1"/>
  <c r="AS86" i="1" s="1"/>
  <c r="S86" i="1" s="1"/>
  <c r="AR84" i="1"/>
  <c r="AQ81" i="1"/>
  <c r="AS81" i="1" s="1"/>
  <c r="S81" i="1" s="1"/>
  <c r="AR80" i="1"/>
  <c r="AQ76" i="1"/>
  <c r="AR75" i="1"/>
  <c r="AQ73" i="1"/>
  <c r="AQ72" i="1"/>
  <c r="AS72" i="1" s="1"/>
  <c r="S72" i="1" s="1"/>
  <c r="AQ70" i="1"/>
  <c r="AS70" i="1" s="1"/>
  <c r="S70" i="1" s="1"/>
  <c r="AQ69" i="1"/>
  <c r="AS69" i="1" s="1"/>
  <c r="S69" i="1" s="1"/>
  <c r="AR54" i="1"/>
  <c r="AS54" i="1" s="1"/>
  <c r="S54" i="1" s="1"/>
  <c r="AQ74" i="1"/>
  <c r="AS74" i="1" s="1"/>
  <c r="S74" i="1" s="1"/>
  <c r="BB43" i="1"/>
  <c r="AQ58" i="1"/>
  <c r="AS58" i="1" s="1"/>
  <c r="S58" i="1" s="1"/>
  <c r="AQ48" i="1"/>
  <c r="AS48" i="1" s="1"/>
  <c r="S48" i="1" s="1"/>
  <c r="AQ55" i="1"/>
  <c r="AS41" i="1"/>
  <c r="S41" i="1" s="1"/>
  <c r="BC45" i="1"/>
  <c r="BB25" i="1"/>
  <c r="BB31" i="1"/>
  <c r="BC46" i="1"/>
  <c r="AR91" i="1"/>
  <c r="AR43" i="1"/>
  <c r="AS43" i="1" s="1"/>
  <c r="S43" i="1" s="1"/>
  <c r="AR71" i="1"/>
  <c r="AR59" i="1"/>
  <c r="AS59" i="1" s="1"/>
  <c r="S59" i="1" s="1"/>
  <c r="BC96" i="1"/>
  <c r="BD96" i="1" s="1"/>
  <c r="AK96" i="1" s="1"/>
  <c r="AR50" i="1"/>
  <c r="AS50" i="1" s="1"/>
  <c r="S50" i="1" s="1"/>
  <c r="AR114" i="1"/>
  <c r="BB113" i="1"/>
  <c r="AQ118" i="1"/>
  <c r="AS118" i="1" s="1"/>
  <c r="S118" i="1" s="1"/>
  <c r="AQ126" i="1"/>
  <c r="AS126" i="1" s="1"/>
  <c r="S126" i="1" s="1"/>
  <c r="AR125" i="1"/>
  <c r="BB124" i="1"/>
  <c r="AQ122" i="1"/>
  <c r="AS122" i="1" s="1"/>
  <c r="S122" i="1" s="1"/>
  <c r="AR121" i="1"/>
  <c r="AS121" i="1" s="1"/>
  <c r="S121" i="1" s="1"/>
  <c r="AQ120" i="1"/>
  <c r="AS120" i="1" s="1"/>
  <c r="S120" i="1" s="1"/>
  <c r="AS125" i="1"/>
  <c r="S125" i="1" s="1"/>
  <c r="AR78" i="1"/>
  <c r="AS78" i="1" s="1"/>
  <c r="S78" i="1" s="1"/>
  <c r="BB97" i="1"/>
  <c r="AR52" i="1"/>
  <c r="AR30" i="1"/>
  <c r="AR57" i="1"/>
  <c r="AS57" i="1" s="1"/>
  <c r="S57" i="1" s="1"/>
  <c r="AQ85" i="1"/>
  <c r="AS85" i="1" s="1"/>
  <c r="S85" i="1" s="1"/>
  <c r="AR67" i="1"/>
  <c r="AS67" i="1" s="1"/>
  <c r="S67" i="1" s="1"/>
  <c r="BC116" i="1"/>
  <c r="AR106" i="1"/>
  <c r="AS106" i="1" s="1"/>
  <c r="S106" i="1" s="1"/>
  <c r="AQ93" i="1"/>
  <c r="AS93" i="1" s="1"/>
  <c r="S93" i="1" s="1"/>
  <c r="AQ79" i="1"/>
  <c r="AR65" i="1"/>
  <c r="AS65" i="1" s="1"/>
  <c r="S65" i="1" s="1"/>
  <c r="AQ47" i="1"/>
  <c r="AS47" i="1" s="1"/>
  <c r="S47" i="1" s="1"/>
  <c r="AQ46" i="1"/>
  <c r="AS46" i="1" s="1"/>
  <c r="S46" i="1" s="1"/>
  <c r="AR39" i="1"/>
  <c r="AQ38" i="1"/>
  <c r="AS38" i="1" s="1"/>
  <c r="S38" i="1" s="1"/>
  <c r="AS37" i="1"/>
  <c r="S37" i="1" s="1"/>
  <c r="AS40" i="1"/>
  <c r="S40" i="1" s="1"/>
  <c r="AS61" i="1"/>
  <c r="S61" i="1" s="1"/>
  <c r="AS44" i="1"/>
  <c r="S44" i="1" s="1"/>
  <c r="AS39" i="1"/>
  <c r="S39" i="1" s="1"/>
  <c r="AQ51" i="1"/>
  <c r="AS79" i="1"/>
  <c r="S79" i="1" s="1"/>
  <c r="BD94" i="1"/>
  <c r="AK94" i="1" s="1"/>
  <c r="AR36" i="1"/>
  <c r="AQ36" i="1"/>
  <c r="BC36" i="1"/>
  <c r="BD97" i="1"/>
  <c r="AK97" i="1" s="1"/>
  <c r="BC34" i="1"/>
  <c r="BB34" i="1"/>
  <c r="BC33" i="1"/>
  <c r="BB33" i="1"/>
  <c r="AS30" i="1"/>
  <c r="S30" i="1" s="1"/>
  <c r="BC94" i="1"/>
  <c r="AR45" i="1"/>
  <c r="AS45" i="1" s="1"/>
  <c r="S45" i="1" s="1"/>
  <c r="AQ33" i="1"/>
  <c r="AS33" i="1" s="1"/>
  <c r="S33" i="1" s="1"/>
  <c r="BD99" i="1"/>
  <c r="AK99" i="1" s="1"/>
  <c r="AR94" i="1"/>
  <c r="AQ94" i="1"/>
  <c r="AQ34" i="1"/>
  <c r="AR34" i="1"/>
  <c r="AQ25" i="1"/>
  <c r="AR25" i="1"/>
  <c r="BB24" i="1"/>
  <c r="BC30" i="1"/>
  <c r="AS71" i="1"/>
  <c r="S71" i="1" s="1"/>
  <c r="AS82" i="1"/>
  <c r="S82" i="1" s="1"/>
  <c r="AQ116" i="1"/>
  <c r="AR116" i="1"/>
  <c r="BB114" i="1"/>
  <c r="BC114" i="1"/>
  <c r="AQ113" i="1"/>
  <c r="AR113" i="1"/>
  <c r="AQ112" i="1"/>
  <c r="AR112" i="1"/>
  <c r="BB111" i="1"/>
  <c r="BD111" i="1" s="1"/>
  <c r="AK111" i="1" s="1"/>
  <c r="BB110" i="1"/>
  <c r="BD110" i="1" s="1"/>
  <c r="AK110" i="1" s="1"/>
  <c r="G110" i="1" s="1"/>
  <c r="AR109" i="1"/>
  <c r="AQ109" i="1"/>
  <c r="BB107" i="1"/>
  <c r="BD107" i="1" s="1"/>
  <c r="AK107" i="1" s="1"/>
  <c r="BB106" i="1"/>
  <c r="AQ105" i="1"/>
  <c r="AR105" i="1"/>
  <c r="AQ103" i="1"/>
  <c r="AR103" i="1"/>
  <c r="BB102" i="1"/>
  <c r="BD102" i="1" s="1"/>
  <c r="AK102" i="1" s="1"/>
  <c r="AR98" i="1"/>
  <c r="AQ98" i="1"/>
  <c r="AS98" i="1" s="1"/>
  <c r="S98" i="1" s="1"/>
  <c r="G98" i="1" s="1"/>
  <c r="BB95" i="1"/>
  <c r="BD95" i="1" s="1"/>
  <c r="AK95" i="1" s="1"/>
  <c r="G95" i="1" s="1"/>
  <c r="BC93" i="1"/>
  <c r="BC90" i="1"/>
  <c r="BB89" i="1"/>
  <c r="BD89" i="1" s="1"/>
  <c r="AK89" i="1" s="1"/>
  <c r="G89" i="1" s="1"/>
  <c r="AQ77" i="1"/>
  <c r="AR77" i="1"/>
  <c r="BB73" i="1"/>
  <c r="BC72" i="1"/>
  <c r="AR66" i="1"/>
  <c r="AQ66" i="1"/>
  <c r="BB91" i="1"/>
  <c r="BC91" i="1"/>
  <c r="AR60" i="1"/>
  <c r="AQ60" i="1"/>
  <c r="AQ49" i="1"/>
  <c r="AR49" i="1"/>
  <c r="BB56" i="1"/>
  <c r="AR53" i="1"/>
  <c r="AQ53" i="1"/>
  <c r="AR35" i="1"/>
  <c r="AS35" i="1" s="1"/>
  <c r="S35" i="1" s="1"/>
  <c r="AQ119" i="1"/>
  <c r="AS119" i="1" s="1"/>
  <c r="S119" i="1" s="1"/>
  <c r="AR119" i="1"/>
  <c r="BB115" i="1"/>
  <c r="BD115" i="1" s="1"/>
  <c r="AK115" i="1" s="1"/>
  <c r="BD72" i="1"/>
  <c r="AK72" i="1" s="1"/>
  <c r="AQ42" i="1"/>
  <c r="AS42" i="1" s="1"/>
  <c r="S42" i="1" s="1"/>
  <c r="AR102" i="1"/>
  <c r="AS102" i="1" s="1"/>
  <c r="S102" i="1" s="1"/>
  <c r="AR90" i="1"/>
  <c r="AS90" i="1" s="1"/>
  <c r="S90" i="1" s="1"/>
  <c r="AQ99" i="1"/>
  <c r="AS99" i="1" s="1"/>
  <c r="S99" i="1" s="1"/>
  <c r="G99" i="1" s="1"/>
  <c r="AQ111" i="1"/>
  <c r="AS111" i="1" s="1"/>
  <c r="S111" i="1" s="1"/>
  <c r="G111" i="1" s="1"/>
  <c r="AQ52" i="1"/>
  <c r="AS52" i="1" s="1"/>
  <c r="S52" i="1" s="1"/>
  <c r="AQ80" i="1"/>
  <c r="AS80" i="1" s="1"/>
  <c r="S80" i="1" s="1"/>
  <c r="AR101" i="1"/>
  <c r="AS101" i="1" s="1"/>
  <c r="S101" i="1" s="1"/>
  <c r="G101" i="1" s="1"/>
  <c r="AR97" i="1"/>
  <c r="AS97" i="1" s="1"/>
  <c r="S97" i="1" s="1"/>
  <c r="BC103" i="1"/>
  <c r="BD103" i="1" s="1"/>
  <c r="AK103" i="1" s="1"/>
  <c r="BC126" i="1"/>
  <c r="BB126" i="1"/>
  <c r="BD126" i="1" s="1"/>
  <c r="AK126" i="1" s="1"/>
  <c r="G126" i="1" s="1"/>
  <c r="AQ64" i="1"/>
  <c r="AR64" i="1"/>
  <c r="BB87" i="1"/>
  <c r="BD87" i="1" s="1"/>
  <c r="AK87" i="1" s="1"/>
  <c r="AQ87" i="1"/>
  <c r="AR87" i="1"/>
  <c r="BB83" i="1"/>
  <c r="BD83" i="1" s="1"/>
  <c r="AK83" i="1" s="1"/>
  <c r="AR83" i="1"/>
  <c r="AQ83" i="1"/>
  <c r="BB62" i="1"/>
  <c r="BD62" i="1" s="1"/>
  <c r="AK62" i="1" s="1"/>
  <c r="AR62" i="1"/>
  <c r="AQ62" i="1"/>
  <c r="AS62" i="1" s="1"/>
  <c r="S62" i="1" s="1"/>
  <c r="BB51" i="1"/>
  <c r="BD51" i="1" s="1"/>
  <c r="AK51" i="1" s="1"/>
  <c r="AS51" i="1"/>
  <c r="S51" i="1" s="1"/>
  <c r="BB125" i="1"/>
  <c r="BD125" i="1" s="1"/>
  <c r="AK125" i="1" s="1"/>
  <c r="G125" i="1" s="1"/>
  <c r="BB123" i="1"/>
  <c r="BD123" i="1" s="1"/>
  <c r="AK123" i="1" s="1"/>
  <c r="AQ123" i="1"/>
  <c r="AS123" i="1" s="1"/>
  <c r="S123" i="1" s="1"/>
  <c r="G123" i="1" s="1"/>
  <c r="AR123" i="1"/>
  <c r="BB122" i="1"/>
  <c r="BC122" i="1"/>
  <c r="BB121" i="1"/>
  <c r="BD121" i="1" s="1"/>
  <c r="AK121" i="1" s="1"/>
  <c r="BB120" i="1"/>
  <c r="BD120" i="1" s="1"/>
  <c r="AK120" i="1" s="1"/>
  <c r="G120" i="1" s="1"/>
  <c r="BB119" i="1"/>
  <c r="BD119" i="1" s="1"/>
  <c r="AK119" i="1" s="1"/>
  <c r="BB118" i="1"/>
  <c r="BC118" i="1"/>
  <c r="BC117" i="1"/>
  <c r="BB117" i="1"/>
  <c r="AQ75" i="1"/>
  <c r="AS75" i="1" s="1"/>
  <c r="S75" i="1" s="1"/>
  <c r="BB93" i="1"/>
  <c r="BD93" i="1" s="1"/>
  <c r="AK93" i="1" s="1"/>
  <c r="G93" i="1" s="1"/>
  <c r="BC73" i="1"/>
  <c r="AR73" i="1"/>
  <c r="AQ84" i="1"/>
  <c r="AS84" i="1" s="1"/>
  <c r="S84" i="1" s="1"/>
  <c r="BB90" i="1"/>
  <c r="BD90" i="1" s="1"/>
  <c r="AK90" i="1" s="1"/>
  <c r="AQ107" i="1"/>
  <c r="AS107" i="1" s="1"/>
  <c r="S107" i="1" s="1"/>
  <c r="G107" i="1" s="1"/>
  <c r="AQ115" i="1"/>
  <c r="AS115" i="1" s="1"/>
  <c r="S115" i="1" s="1"/>
  <c r="G115" i="1" s="1"/>
  <c r="AR76" i="1"/>
  <c r="AS76" i="1" s="1"/>
  <c r="S76" i="1" s="1"/>
  <c r="BC106" i="1"/>
  <c r="BC110" i="1"/>
  <c r="BB112" i="1"/>
  <c r="BD112" i="1" s="1"/>
  <c r="AK112" i="1" s="1"/>
  <c r="AR63" i="1"/>
  <c r="AS63" i="1" s="1"/>
  <c r="S63" i="1" s="1"/>
  <c r="AR55" i="1"/>
  <c r="AS55" i="1" s="1"/>
  <c r="S55" i="1" s="1"/>
  <c r="AR28" i="1"/>
  <c r="AR26" i="1"/>
  <c r="AS26" i="1" s="1"/>
  <c r="S26" i="1" s="1"/>
  <c r="AR29" i="1"/>
  <c r="BB32" i="1"/>
  <c r="AR32" i="1"/>
  <c r="AS32" i="1" s="1"/>
  <c r="S32" i="1" s="1"/>
  <c r="AQ16" i="1"/>
  <c r="BB52" i="1"/>
  <c r="BC63" i="1"/>
  <c r="BC42" i="1"/>
  <c r="BC86" i="1"/>
  <c r="BC85" i="1"/>
  <c r="BB84" i="1"/>
  <c r="BB82" i="1"/>
  <c r="BC80" i="1"/>
  <c r="BC78" i="1"/>
  <c r="BC77" i="1"/>
  <c r="BC76" i="1"/>
  <c r="BC75" i="1"/>
  <c r="BB70" i="1"/>
  <c r="BC69" i="1"/>
  <c r="BC68" i="1"/>
  <c r="BB67" i="1"/>
  <c r="BB66" i="1"/>
  <c r="BC50" i="1"/>
  <c r="BB71" i="1"/>
  <c r="BB54" i="1"/>
  <c r="BC74" i="1"/>
  <c r="BC43" i="1"/>
  <c r="BD43" i="1" s="1"/>
  <c r="AK43" i="1" s="1"/>
  <c r="BB60" i="1"/>
  <c r="BB59" i="1"/>
  <c r="BC41" i="1"/>
  <c r="BB58" i="1"/>
  <c r="BB57" i="1"/>
  <c r="BC48" i="1"/>
  <c r="BC56" i="1"/>
  <c r="BC55" i="1"/>
  <c r="BC65" i="1"/>
  <c r="BD65" i="1" s="1"/>
  <c r="AK65" i="1" s="1"/>
  <c r="BC53" i="1"/>
  <c r="BB47" i="1"/>
  <c r="BC40" i="1"/>
  <c r="BB39" i="1"/>
  <c r="BB38" i="1"/>
  <c r="BB44" i="1"/>
  <c r="BB35" i="1"/>
  <c r="BB15" i="1"/>
  <c r="BB30" i="1"/>
  <c r="BD30" i="1" s="1"/>
  <c r="AK30" i="1" s="1"/>
  <c r="G30" i="1" s="1"/>
  <c r="AS28" i="1"/>
  <c r="S28" i="1" s="1"/>
  <c r="BD32" i="1"/>
  <c r="AK32" i="1" s="1"/>
  <c r="BB26" i="1"/>
  <c r="AR31" i="1"/>
  <c r="AS31" i="1" s="1"/>
  <c r="S31" i="1" s="1"/>
  <c r="AR24" i="1"/>
  <c r="AS24" i="1" s="1"/>
  <c r="S24" i="1" s="1"/>
  <c r="AQ15" i="1"/>
  <c r="BC24" i="1"/>
  <c r="AQ22" i="1"/>
  <c r="AQ29" i="1"/>
  <c r="AS29" i="1" s="1"/>
  <c r="S29" i="1" s="1"/>
  <c r="BC17" i="1"/>
  <c r="BD36" i="1"/>
  <c r="AK36" i="1" s="1"/>
  <c r="BD46" i="1"/>
  <c r="AK46" i="1" s="1"/>
  <c r="G46" i="1" s="1"/>
  <c r="BD33" i="1"/>
  <c r="AK33" i="1" s="1"/>
  <c r="BB17" i="1"/>
  <c r="BD17" i="1" s="1"/>
  <c r="AK17" i="1" s="1"/>
  <c r="AQ17" i="1"/>
  <c r="BB23" i="1"/>
  <c r="AR23" i="1"/>
  <c r="AR13" i="1"/>
  <c r="BB14" i="1"/>
  <c r="AQ14" i="1"/>
  <c r="AS14" i="1" s="1"/>
  <c r="S14" i="1" s="1"/>
  <c r="BC15" i="1"/>
  <c r="BD15" i="1" s="1"/>
  <c r="AK15" i="1" s="1"/>
  <c r="AR15" i="1"/>
  <c r="BB16" i="1"/>
  <c r="AR16" i="1"/>
  <c r="AS16" i="1" s="1"/>
  <c r="S16" i="1" s="1"/>
  <c r="BC10" i="1"/>
  <c r="AR18" i="1"/>
  <c r="AS18" i="1" s="1"/>
  <c r="S18" i="1" s="1"/>
  <c r="AQ11" i="1"/>
  <c r="AR22" i="1"/>
  <c r="AQ27" i="1"/>
  <c r="AS27" i="1" s="1"/>
  <c r="S27" i="1" s="1"/>
  <c r="AQ19" i="1"/>
  <c r="AS19" i="1" s="1"/>
  <c r="S19" i="1" s="1"/>
  <c r="BC21" i="1"/>
  <c r="AR21" i="1"/>
  <c r="AR20" i="1"/>
  <c r="BB13" i="1"/>
  <c r="BD13" i="1" s="1"/>
  <c r="AK13" i="1" s="1"/>
  <c r="BB11" i="1"/>
  <c r="BD11" i="1" s="1"/>
  <c r="AK11" i="1" s="1"/>
  <c r="BC12" i="1"/>
  <c r="AR10" i="1"/>
  <c r="AS10" i="1" s="1"/>
  <c r="S10" i="1" s="1"/>
  <c r="AR12" i="1"/>
  <c r="AS12" i="1" s="1"/>
  <c r="S12" i="1" s="1"/>
  <c r="BC16" i="1"/>
  <c r="BC23" i="1"/>
  <c r="BC14" i="1"/>
  <c r="AR17" i="1"/>
  <c r="AQ13" i="1"/>
  <c r="BC27" i="1"/>
  <c r="BB21" i="1"/>
  <c r="BB20" i="1"/>
  <c r="AQ20" i="1"/>
  <c r="AR11" i="1"/>
  <c r="BB12" i="1"/>
  <c r="AQ23" i="1"/>
  <c r="AQ21" i="1"/>
  <c r="BC61" i="1"/>
  <c r="BB61" i="1"/>
  <c r="BD61" i="1" s="1"/>
  <c r="AK61" i="1" s="1"/>
  <c r="G61" i="1" s="1"/>
  <c r="BB79" i="1"/>
  <c r="BD79" i="1" s="1"/>
  <c r="AK79" i="1" s="1"/>
  <c r="G79" i="1" s="1"/>
  <c r="BC79" i="1"/>
  <c r="BC59" i="1"/>
  <c r="BC54" i="1"/>
  <c r="BD54" i="1" s="1"/>
  <c r="AK54" i="1" s="1"/>
  <c r="BC81" i="1"/>
  <c r="BB81" i="1"/>
  <c r="BC49" i="1"/>
  <c r="BB49" i="1"/>
  <c r="BC35" i="1"/>
  <c r="BD35" i="1" s="1"/>
  <c r="AK35" i="1" s="1"/>
  <c r="BC39" i="1"/>
  <c r="BD39" i="1" s="1"/>
  <c r="AK39" i="1" s="1"/>
  <c r="BC71" i="1"/>
  <c r="BC66" i="1"/>
  <c r="BD66" i="1" s="1"/>
  <c r="AK66" i="1" s="1"/>
  <c r="BB77" i="1"/>
  <c r="BD77" i="1" s="1"/>
  <c r="AK77" i="1" s="1"/>
  <c r="BB75" i="1"/>
  <c r="BD75" i="1" s="1"/>
  <c r="AK75" i="1" s="1"/>
  <c r="BC82" i="1"/>
  <c r="BD82" i="1" s="1"/>
  <c r="AK82" i="1" s="1"/>
  <c r="G82" i="1" s="1"/>
  <c r="BB78" i="1"/>
  <c r="BD78" i="1" s="1"/>
  <c r="AK78" i="1" s="1"/>
  <c r="BB22" i="1"/>
  <c r="BD22" i="1" s="1"/>
  <c r="AK22" i="1" s="1"/>
  <c r="BC26" i="1"/>
  <c r="BC25" i="1"/>
  <c r="BC38" i="1"/>
  <c r="BD38" i="1" s="1"/>
  <c r="AK38" i="1" s="1"/>
  <c r="G38" i="1" s="1"/>
  <c r="BC29" i="1"/>
  <c r="BD29" i="1" s="1"/>
  <c r="AK29" i="1" s="1"/>
  <c r="BC20" i="1"/>
  <c r="BB55" i="1"/>
  <c r="BB50" i="1"/>
  <c r="BC60" i="1"/>
  <c r="BD60" i="1" s="1"/>
  <c r="AK60" i="1" s="1"/>
  <c r="BB48" i="1"/>
  <c r="BD48" i="1" s="1"/>
  <c r="AK48" i="1" s="1"/>
  <c r="BB69" i="1"/>
  <c r="BC28" i="1"/>
  <c r="BD28" i="1" s="1"/>
  <c r="AK28" i="1" s="1"/>
  <c r="G28" i="1" s="1"/>
  <c r="BB86" i="1"/>
  <c r="BD86" i="1" s="1"/>
  <c r="AK86" i="1" s="1"/>
  <c r="BC52" i="1"/>
  <c r="BC31" i="1"/>
  <c r="BD31" i="1" s="1"/>
  <c r="AK31" i="1" s="1"/>
  <c r="BB42" i="1"/>
  <c r="BD42" i="1" s="1"/>
  <c r="AK42" i="1" s="1"/>
  <c r="BB68" i="1"/>
  <c r="BD68" i="1" s="1"/>
  <c r="AK68" i="1" s="1"/>
  <c r="G68" i="1" s="1"/>
  <c r="BC44" i="1"/>
  <c r="BD71" i="1"/>
  <c r="AK71" i="1" s="1"/>
  <c r="BD59" i="1"/>
  <c r="AK59" i="1" s="1"/>
  <c r="G59" i="1" s="1"/>
  <c r="BB53" i="1"/>
  <c r="BD53" i="1" s="1"/>
  <c r="AK53" i="1" s="1"/>
  <c r="BB74" i="1"/>
  <c r="BB85" i="1"/>
  <c r="BB63" i="1"/>
  <c r="BC84" i="1"/>
  <c r="BD84" i="1" s="1"/>
  <c r="AK84" i="1" s="1"/>
  <c r="BC37" i="1"/>
  <c r="BB37" i="1"/>
  <c r="BB19" i="1"/>
  <c r="BC19" i="1"/>
  <c r="BC18" i="1"/>
  <c r="BB18" i="1"/>
  <c r="BB27" i="1"/>
  <c r="BD27" i="1" s="1"/>
  <c r="AK27" i="1" s="1"/>
  <c r="BB40" i="1"/>
  <c r="BD40" i="1" s="1"/>
  <c r="AK40" i="1" s="1"/>
  <c r="G40" i="1" s="1"/>
  <c r="BC57" i="1"/>
  <c r="BD57" i="1" s="1"/>
  <c r="AK57" i="1" s="1"/>
  <c r="BB45" i="1"/>
  <c r="BD45" i="1" s="1"/>
  <c r="AK45" i="1" s="1"/>
  <c r="BC58" i="1"/>
  <c r="BC47" i="1"/>
  <c r="BD47" i="1" s="1"/>
  <c r="AK47" i="1" s="1"/>
  <c r="BC67" i="1"/>
  <c r="BD67" i="1" s="1"/>
  <c r="AK67" i="1" s="1"/>
  <c r="G67" i="1" s="1"/>
  <c r="BB41" i="1"/>
  <c r="BC70" i="1"/>
  <c r="BD70" i="1" s="1"/>
  <c r="AK70" i="1" s="1"/>
  <c r="BB80" i="1"/>
  <c r="BD80" i="1" s="1"/>
  <c r="AK80" i="1" s="1"/>
  <c r="BB76" i="1"/>
  <c r="BD76" i="1" s="1"/>
  <c r="AK76" i="1" s="1"/>
  <c r="BB10" i="1"/>
  <c r="G88" i="1" l="1"/>
  <c r="G86" i="1"/>
  <c r="G70" i="1"/>
  <c r="G78" i="1"/>
  <c r="G54" i="1"/>
  <c r="AS114" i="1"/>
  <c r="S114" i="1" s="1"/>
  <c r="G72" i="1"/>
  <c r="BD25" i="1"/>
  <c r="AK25" i="1" s="1"/>
  <c r="AS73" i="1"/>
  <c r="S73" i="1" s="1"/>
  <c r="BD117" i="1"/>
  <c r="AK117" i="1" s="1"/>
  <c r="G117" i="1" s="1"/>
  <c r="BD113" i="1"/>
  <c r="AK113" i="1" s="1"/>
  <c r="G43" i="1"/>
  <c r="G121" i="1"/>
  <c r="G57" i="1"/>
  <c r="G48" i="1"/>
  <c r="G97" i="1"/>
  <c r="G119" i="1"/>
  <c r="AS60" i="1"/>
  <c r="S60" i="1" s="1"/>
  <c r="G60" i="1" s="1"/>
  <c r="AS66" i="1"/>
  <c r="S66" i="1" s="1"/>
  <c r="G66" i="1" s="1"/>
  <c r="AS112" i="1"/>
  <c r="S112" i="1" s="1"/>
  <c r="G112" i="1" s="1"/>
  <c r="BD114" i="1"/>
  <c r="AK114" i="1" s="1"/>
  <c r="G114" i="1" s="1"/>
  <c r="G71" i="1"/>
  <c r="G39" i="1"/>
  <c r="G65" i="1"/>
  <c r="AS105" i="1"/>
  <c r="S105" i="1" s="1"/>
  <c r="G105" i="1" s="1"/>
  <c r="G80" i="1"/>
  <c r="G47" i="1"/>
  <c r="G84" i="1"/>
  <c r="G51" i="1"/>
  <c r="AS83" i="1"/>
  <c r="S83" i="1" s="1"/>
  <c r="G83" i="1" s="1"/>
  <c r="AS87" i="1"/>
  <c r="S87" i="1" s="1"/>
  <c r="G87" i="1" s="1"/>
  <c r="G27" i="1"/>
  <c r="G32" i="1"/>
  <c r="AS25" i="1"/>
  <c r="S25" i="1" s="1"/>
  <c r="G25" i="1" s="1"/>
  <c r="G35" i="1"/>
  <c r="BD56" i="1"/>
  <c r="AK56" i="1" s="1"/>
  <c r="G56" i="1" s="1"/>
  <c r="AS77" i="1"/>
  <c r="S77" i="1" s="1"/>
  <c r="G77" i="1" s="1"/>
  <c r="BD106" i="1"/>
  <c r="AK106" i="1" s="1"/>
  <c r="G106" i="1" s="1"/>
  <c r="AS34" i="1"/>
  <c r="S34" i="1" s="1"/>
  <c r="BD41" i="1"/>
  <c r="AK41" i="1" s="1"/>
  <c r="G41" i="1" s="1"/>
  <c r="G45" i="1"/>
  <c r="BD37" i="1"/>
  <c r="AK37" i="1" s="1"/>
  <c r="G37" i="1" s="1"/>
  <c r="BD85" i="1"/>
  <c r="AK85" i="1" s="1"/>
  <c r="G85" i="1" s="1"/>
  <c r="BD69" i="1"/>
  <c r="AK69" i="1" s="1"/>
  <c r="G69" i="1" s="1"/>
  <c r="BD55" i="1"/>
  <c r="AK55" i="1" s="1"/>
  <c r="G55" i="1" s="1"/>
  <c r="BD122" i="1"/>
  <c r="AK122" i="1" s="1"/>
  <c r="G122" i="1" s="1"/>
  <c r="G90" i="1"/>
  <c r="AS103" i="1"/>
  <c r="S103" i="1" s="1"/>
  <c r="G103" i="1" s="1"/>
  <c r="AS113" i="1"/>
  <c r="S113" i="1" s="1"/>
  <c r="G113" i="1" s="1"/>
  <c r="AS116" i="1"/>
  <c r="S116" i="1" s="1"/>
  <c r="G116" i="1" s="1"/>
  <c r="AS94" i="1"/>
  <c r="S94" i="1" s="1"/>
  <c r="G94" i="1" s="1"/>
  <c r="BD58" i="1"/>
  <c r="AK58" i="1" s="1"/>
  <c r="G58" i="1" s="1"/>
  <c r="BD63" i="1"/>
  <c r="AK63" i="1" s="1"/>
  <c r="G63" i="1" s="1"/>
  <c r="G42" i="1"/>
  <c r="BD50" i="1"/>
  <c r="AK50" i="1" s="1"/>
  <c r="G50" i="1" s="1"/>
  <c r="G33" i="1"/>
  <c r="BD118" i="1"/>
  <c r="AK118" i="1" s="1"/>
  <c r="G118" i="1" s="1"/>
  <c r="G76" i="1"/>
  <c r="BD74" i="1"/>
  <c r="AK74" i="1" s="1"/>
  <c r="G74" i="1" s="1"/>
  <c r="BD44" i="1"/>
  <c r="AK44" i="1" s="1"/>
  <c r="G44" i="1" s="1"/>
  <c r="BD52" i="1"/>
  <c r="AK52" i="1" s="1"/>
  <c r="G52" i="1" s="1"/>
  <c r="G75" i="1"/>
  <c r="BD81" i="1"/>
  <c r="AK81" i="1" s="1"/>
  <c r="G81" i="1" s="1"/>
  <c r="AS20" i="1"/>
  <c r="S20" i="1" s="1"/>
  <c r="AS13" i="1"/>
  <c r="S13" i="1" s="1"/>
  <c r="G13" i="1" s="1"/>
  <c r="AS17" i="1"/>
  <c r="S17" i="1" s="1"/>
  <c r="G17" i="1" s="1"/>
  <c r="BD24" i="1"/>
  <c r="AK24" i="1" s="1"/>
  <c r="G24" i="1" s="1"/>
  <c r="G62" i="1"/>
  <c r="AS64" i="1"/>
  <c r="S64" i="1" s="1"/>
  <c r="G64" i="1" s="1"/>
  <c r="G102" i="1"/>
  <c r="AS53" i="1"/>
  <c r="S53" i="1" s="1"/>
  <c r="G53" i="1" s="1"/>
  <c r="AS49" i="1"/>
  <c r="S49" i="1" s="1"/>
  <c r="BD91" i="1"/>
  <c r="AK91" i="1" s="1"/>
  <c r="G91" i="1" s="1"/>
  <c r="BD73" i="1"/>
  <c r="AK73" i="1" s="1"/>
  <c r="G73" i="1" s="1"/>
  <c r="AS109" i="1"/>
  <c r="S109" i="1" s="1"/>
  <c r="G109" i="1" s="1"/>
  <c r="BD34" i="1"/>
  <c r="AK34" i="1" s="1"/>
  <c r="AS36" i="1"/>
  <c r="S36" i="1" s="1"/>
  <c r="G36" i="1" s="1"/>
  <c r="BD12" i="1"/>
  <c r="AK12" i="1" s="1"/>
  <c r="BD23" i="1"/>
  <c r="AK23" i="1" s="1"/>
  <c r="BD26" i="1"/>
  <c r="AK26" i="1" s="1"/>
  <c r="G26" i="1" s="1"/>
  <c r="AS11" i="1"/>
  <c r="S11" i="1" s="1"/>
  <c r="G11" i="1" s="1"/>
  <c r="AS15" i="1"/>
  <c r="S15" i="1" s="1"/>
  <c r="G15" i="1" s="1"/>
  <c r="G31" i="1"/>
  <c r="BD18" i="1"/>
  <c r="AK18" i="1" s="1"/>
  <c r="G18" i="1" s="1"/>
  <c r="G29" i="1"/>
  <c r="AS22" i="1"/>
  <c r="S22" i="1" s="1"/>
  <c r="G22" i="1" s="1"/>
  <c r="BD21" i="1"/>
  <c r="AK21" i="1" s="1"/>
  <c r="BD20" i="1"/>
  <c r="AK20" i="1" s="1"/>
  <c r="BD16" i="1"/>
  <c r="AK16" i="1" s="1"/>
  <c r="G16" i="1" s="1"/>
  <c r="BD14" i="1"/>
  <c r="AK14" i="1" s="1"/>
  <c r="G14" i="1" s="1"/>
  <c r="BD10" i="1"/>
  <c r="AK10" i="1" s="1"/>
  <c r="G10" i="1" s="1"/>
  <c r="AS21" i="1"/>
  <c r="S21" i="1" s="1"/>
  <c r="AS23" i="1"/>
  <c r="S23" i="1" s="1"/>
  <c r="G12" i="1"/>
  <c r="BD19" i="1"/>
  <c r="AK19" i="1" s="1"/>
  <c r="G19" i="1" s="1"/>
  <c r="BD49" i="1"/>
  <c r="AK49" i="1" s="1"/>
  <c r="G49" i="1" s="1"/>
  <c r="G23" i="1" l="1"/>
  <c r="G34" i="1"/>
  <c r="G20" i="1"/>
  <c r="G21" i="1"/>
</calcChain>
</file>

<file path=xl/sharedStrings.xml><?xml version="1.0" encoding="utf-8"?>
<sst xmlns="http://schemas.openxmlformats.org/spreadsheetml/2006/main" count="373" uniqueCount="293">
  <si>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</si>
  <si>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</si>
  <si>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</si>
  <si>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</si>
  <si>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</si>
  <si>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</si>
  <si>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</si>
  <si>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</si>
  <si>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Rachel</t>
  </si>
  <si>
    <t>Madeleine</t>
  </si>
  <si>
    <t>Total    (2 Best)</t>
  </si>
  <si>
    <t>Dom 1</t>
  </si>
  <si>
    <t>Dom 2</t>
  </si>
  <si>
    <t>Dom Total</t>
  </si>
  <si>
    <t>Int 1</t>
  </si>
  <si>
    <t>Int 2</t>
  </si>
  <si>
    <t>Int Total</t>
  </si>
  <si>
    <t>Chloe</t>
  </si>
  <si>
    <t>Amelia</t>
  </si>
  <si>
    <t>Au</t>
  </si>
  <si>
    <t>Darcia</t>
  </si>
  <si>
    <t>Beardmore</t>
  </si>
  <si>
    <t>Emily</t>
  </si>
  <si>
    <t>Phoebe</t>
  </si>
  <si>
    <t>Bronwen</t>
  </si>
  <si>
    <t>Mond</t>
  </si>
  <si>
    <t>Amanda</t>
  </si>
  <si>
    <t>Philpott</t>
  </si>
  <si>
    <t>Barrow</t>
  </si>
  <si>
    <t>Begbour</t>
  </si>
  <si>
    <t>Lauren</t>
  </si>
  <si>
    <t>Blakeley</t>
  </si>
  <si>
    <t>Imogen</t>
  </si>
  <si>
    <t>Amy</t>
  </si>
  <si>
    <t>James</t>
  </si>
  <si>
    <t>Poppy</t>
  </si>
  <si>
    <t>Maginn</t>
  </si>
  <si>
    <t>Eleanor</t>
  </si>
  <si>
    <t>Timlin</t>
  </si>
  <si>
    <t>Jessica</t>
  </si>
  <si>
    <t>Lucy</t>
  </si>
  <si>
    <t>Silk</t>
  </si>
  <si>
    <t>Dawe</t>
  </si>
  <si>
    <t>Note: Total points is the sum of the best two domestic result, the best two foreign results and the Cadet Nationals</t>
  </si>
  <si>
    <t>Sallaba</t>
  </si>
  <si>
    <t>Tara</t>
  </si>
  <si>
    <t>Robinson</t>
  </si>
  <si>
    <t>Emma</t>
  </si>
  <si>
    <t>Rehfisch</t>
  </si>
  <si>
    <t>Natasha</t>
  </si>
  <si>
    <t>Quillot</t>
  </si>
  <si>
    <t>Claire</t>
  </si>
  <si>
    <t>Henriette</t>
  </si>
  <si>
    <t>Gold</t>
  </si>
  <si>
    <t>Evie</t>
  </si>
  <si>
    <t>Shazad</t>
  </si>
  <si>
    <t>Alleiya</t>
  </si>
  <si>
    <t>Russo</t>
  </si>
  <si>
    <t>Constanza</t>
  </si>
  <si>
    <t>Raiyat</t>
  </si>
  <si>
    <t>Henna</t>
  </si>
  <si>
    <t>Weeks</t>
  </si>
  <si>
    <t>Charity</t>
  </si>
  <si>
    <t>Hales</t>
  </si>
  <si>
    <t>Rhiannon</t>
  </si>
  <si>
    <t>Georgia</t>
  </si>
  <si>
    <t>Hogg</t>
  </si>
  <si>
    <t>Alexandra</t>
  </si>
  <si>
    <t>Quelch</t>
  </si>
  <si>
    <t>Abigail</t>
  </si>
  <si>
    <t>Canty</t>
  </si>
  <si>
    <t>Sephrenia</t>
  </si>
  <si>
    <t>Howard</t>
  </si>
  <si>
    <t>Child</t>
  </si>
  <si>
    <t>Faith</t>
  </si>
  <si>
    <t>Gale</t>
  </si>
  <si>
    <t>Aglaia</t>
  </si>
  <si>
    <t>Trevithick</t>
  </si>
  <si>
    <t>Anna</t>
  </si>
  <si>
    <t>de la Rochere</t>
  </si>
  <si>
    <t>Guenola</t>
  </si>
  <si>
    <t>Williams Stewart</t>
  </si>
  <si>
    <t>Teagan</t>
  </si>
  <si>
    <t>Edgecliffe Johnson</t>
  </si>
  <si>
    <t>Herrick</t>
  </si>
  <si>
    <t>Sutherland</t>
  </si>
  <si>
    <t>Williamson</t>
  </si>
  <si>
    <t>Lucy-Belle</t>
  </si>
  <si>
    <t>Hyde</t>
  </si>
  <si>
    <t>Croxford</t>
  </si>
  <si>
    <t>Meurisse</t>
  </si>
  <si>
    <t>Scarlett</t>
  </si>
  <si>
    <t>Dolan</t>
  </si>
  <si>
    <t>Britton</t>
  </si>
  <si>
    <t>Louisa</t>
  </si>
  <si>
    <t>Bulman</t>
  </si>
  <si>
    <t>Fraser</t>
  </si>
  <si>
    <t>Elizabeth</t>
  </si>
  <si>
    <t>Reston</t>
  </si>
  <si>
    <t>Eva</t>
  </si>
  <si>
    <t>Lucinda</t>
  </si>
  <si>
    <t>De N'Yeurt</t>
  </si>
  <si>
    <t>Tabitha</t>
  </si>
  <si>
    <t>Mayer-Rieckh</t>
  </si>
  <si>
    <t>Miriam</t>
  </si>
  <si>
    <t>Williams-Howe</t>
  </si>
  <si>
    <t>Sydney</t>
  </si>
  <si>
    <t>Martha</t>
  </si>
  <si>
    <t>Clementine</t>
  </si>
  <si>
    <t>Ming Yan Mira</t>
  </si>
  <si>
    <t>Charlotte</t>
  </si>
  <si>
    <t>Jade</t>
  </si>
  <si>
    <t>Olivia</t>
  </si>
  <si>
    <t>Natalia</t>
  </si>
  <si>
    <t>Fiona</t>
  </si>
  <si>
    <t>Rosie</t>
  </si>
  <si>
    <t>Bird</t>
  </si>
  <si>
    <t>Falby</t>
  </si>
  <si>
    <t>Kwan</t>
  </si>
  <si>
    <t>Macey</t>
  </si>
  <si>
    <t>Middleton</t>
  </si>
  <si>
    <t>O'Connell</t>
  </si>
  <si>
    <t>Rowe</t>
  </si>
  <si>
    <t>Russell</t>
  </si>
  <si>
    <t>Whitaker</t>
  </si>
  <si>
    <t>Attias</t>
  </si>
  <si>
    <t>Castro</t>
  </si>
  <si>
    <t>Champion</t>
  </si>
  <si>
    <t>Knox</t>
  </si>
  <si>
    <t>Lim</t>
  </si>
  <si>
    <t>Ng</t>
  </si>
  <si>
    <t>Ariadna</t>
  </si>
  <si>
    <t>Rachel Mary</t>
  </si>
  <si>
    <t>Kristal</t>
  </si>
  <si>
    <t>BHSW</t>
  </si>
  <si>
    <t>FIFT</t>
  </si>
  <si>
    <t>NHSW</t>
  </si>
  <si>
    <t>Thompson</t>
  </si>
  <si>
    <t>Holly</t>
  </si>
  <si>
    <t>CBSW</t>
  </si>
  <si>
    <t>NWCH</t>
  </si>
  <si>
    <t>CBHM</t>
  </si>
  <si>
    <t>BTWD</t>
  </si>
  <si>
    <t>FCLN</t>
  </si>
  <si>
    <t>Sherratt</t>
  </si>
  <si>
    <t>KGSW</t>
  </si>
  <si>
    <t>SOXN</t>
  </si>
  <si>
    <t>Hadalin</t>
  </si>
  <si>
    <t>SHAD</t>
  </si>
  <si>
    <t>Htet-Marshall</t>
  </si>
  <si>
    <t>EDIN</t>
  </si>
  <si>
    <t>DRAG</t>
  </si>
  <si>
    <t>Barbieri</t>
  </si>
  <si>
    <t>TEML</t>
  </si>
  <si>
    <t>SPAU</t>
  </si>
  <si>
    <t>ALDS</t>
  </si>
  <si>
    <t>Morgan</t>
  </si>
  <si>
    <t>LOTH</t>
  </si>
  <si>
    <t>Gardiner</t>
  </si>
  <si>
    <t>Isabella</t>
  </si>
  <si>
    <t>RDSW</t>
  </si>
  <si>
    <t>Cadet National Champs</t>
  </si>
  <si>
    <t>SHBU</t>
  </si>
  <si>
    <t>RUSW</t>
  </si>
  <si>
    <t>LZLO</t>
  </si>
  <si>
    <t>MWEN</t>
  </si>
  <si>
    <t>HERF</t>
  </si>
  <si>
    <t>CHCH</t>
  </si>
  <si>
    <t>Aly</t>
  </si>
  <si>
    <t>WSFI</t>
  </si>
  <si>
    <t>Appleby-Prince</t>
  </si>
  <si>
    <t>Celena</t>
  </si>
  <si>
    <t>Cook</t>
  </si>
  <si>
    <t>Cordelia</t>
  </si>
  <si>
    <t>BNDS</t>
  </si>
  <si>
    <t>Ho</t>
  </si>
  <si>
    <t>Queena</t>
  </si>
  <si>
    <t>Gardner</t>
  </si>
  <si>
    <t>NOFK</t>
  </si>
  <si>
    <t>Ryder-Garcia</t>
  </si>
  <si>
    <t>Keniston-Cooper</t>
  </si>
  <si>
    <t>Williams</t>
  </si>
  <si>
    <t>Seren</t>
  </si>
  <si>
    <t>Woolf</t>
  </si>
  <si>
    <t>Zadora</t>
  </si>
  <si>
    <t>Milenka</t>
  </si>
  <si>
    <t>Ameliwe</t>
  </si>
  <si>
    <t>SHOL</t>
  </si>
  <si>
    <t>SBOS</t>
  </si>
  <si>
    <t>Amirah</t>
  </si>
  <si>
    <t>Sofea</t>
  </si>
  <si>
    <t>Buckley</t>
  </si>
  <si>
    <t>Ellen</t>
  </si>
  <si>
    <t>Tyler</t>
  </si>
  <si>
    <t>Lara</t>
  </si>
  <si>
    <t>Craig</t>
  </si>
  <si>
    <t>Rhianon</t>
  </si>
  <si>
    <t>Tookey Gardner</t>
  </si>
  <si>
    <t>Amelie</t>
  </si>
  <si>
    <t>CRDF</t>
  </si>
  <si>
    <t>Hudson</t>
  </si>
  <si>
    <t>08 Sep'18</t>
  </si>
  <si>
    <t>Euro    Champs  ()</t>
  </si>
  <si>
    <t>World Champs    ()</t>
  </si>
  <si>
    <t>Born 2002 or later</t>
  </si>
  <si>
    <t>Women's Foil British Cadet  Rankings 2018/19</t>
  </si>
  <si>
    <t>Castillo-Bernaus</t>
  </si>
  <si>
    <t>Katie</t>
  </si>
  <si>
    <t>Lexie</t>
  </si>
  <si>
    <t>Sampson</t>
  </si>
  <si>
    <t>Verity</t>
  </si>
  <si>
    <t>KLNS</t>
  </si>
  <si>
    <t>MSHL</t>
  </si>
  <si>
    <t>Tsang</t>
  </si>
  <si>
    <t>ZFWF</t>
  </si>
  <si>
    <t>Timson-Smidt</t>
  </si>
  <si>
    <t>Daisy</t>
  </si>
  <si>
    <t>Basak</t>
  </si>
  <si>
    <t>Defne</t>
  </si>
  <si>
    <t>Hartland</t>
  </si>
  <si>
    <t>Danni</t>
  </si>
  <si>
    <t>Currie</t>
  </si>
  <si>
    <t>Stephanie</t>
  </si>
  <si>
    <t>LVPL</t>
  </si>
  <si>
    <t>Yanicelli</t>
  </si>
  <si>
    <t>Sloane</t>
  </si>
  <si>
    <t>Sitanyi</t>
  </si>
  <si>
    <t>Lili</t>
  </si>
  <si>
    <t>Cotterell Kirby</t>
  </si>
  <si>
    <t>Francesca</t>
  </si>
  <si>
    <t>SAXN</t>
  </si>
  <si>
    <t>Elliott</t>
  </si>
  <si>
    <t>Megan</t>
  </si>
  <si>
    <t>Clapp</t>
  </si>
  <si>
    <t>Lawson</t>
  </si>
  <si>
    <t>Angelica</t>
  </si>
  <si>
    <t>STBN</t>
  </si>
  <si>
    <t>Stone</t>
  </si>
  <si>
    <t>Elle</t>
  </si>
  <si>
    <t>SKTN</t>
  </si>
  <si>
    <t>Fielding</t>
  </si>
  <si>
    <t>Hannah</t>
  </si>
  <si>
    <t>Watkin</t>
  </si>
  <si>
    <t>Matilda</t>
  </si>
  <si>
    <t>WRSW</t>
  </si>
  <si>
    <t>Thomas</t>
  </si>
  <si>
    <t>Ellie</t>
  </si>
  <si>
    <t>Committeri</t>
  </si>
  <si>
    <t>Sofia Emily</t>
  </si>
  <si>
    <t>Manchester Cadet</t>
  </si>
  <si>
    <t>29 Sep'18</t>
  </si>
  <si>
    <t>Hu</t>
  </si>
  <si>
    <t>Johnson</t>
  </si>
  <si>
    <t>Robert</t>
  </si>
  <si>
    <t>Ann-Emma</t>
  </si>
  <si>
    <t>Ruby</t>
  </si>
  <si>
    <t>06 Oct'18</t>
  </si>
  <si>
    <t>Hall</t>
  </si>
  <si>
    <t>Eilidh</t>
  </si>
  <si>
    <t>WLFA</t>
  </si>
  <si>
    <t>BATF</t>
  </si>
  <si>
    <t>Elspeth</t>
  </si>
  <si>
    <t>Frida</t>
  </si>
  <si>
    <t>Pako</t>
  </si>
  <si>
    <t>BB</t>
  </si>
  <si>
    <t>Tang</t>
  </si>
  <si>
    <t>Allen</t>
  </si>
  <si>
    <t>Cintolesi</t>
  </si>
  <si>
    <t>Elseehy</t>
  </si>
  <si>
    <t>Charles-Jones</t>
  </si>
  <si>
    <t>PDFA</t>
  </si>
  <si>
    <t>CWCT</t>
  </si>
  <si>
    <t>SKIS</t>
  </si>
  <si>
    <t>MLFD</t>
  </si>
  <si>
    <t>BTFL</t>
  </si>
  <si>
    <t>(1) Newcastle JBRC</t>
  </si>
  <si>
    <t xml:space="preserve">(2)     Nottm Uni  CBRC 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</si>
  <si>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   Paul Sibert    psibert@gmail.com</t>
    </r>
  </si>
  <si>
    <t>28 Oct'18</t>
  </si>
  <si>
    <t xml:space="preserve"> Junior 1 </t>
  </si>
  <si>
    <t xml:space="preserve">Junior 2 </t>
  </si>
  <si>
    <t>Cabries Escrime</t>
  </si>
  <si>
    <t>01 Dec'18</t>
  </si>
  <si>
    <t>After Cabries Escrime</t>
  </si>
  <si>
    <t>11 Nov'18</t>
  </si>
  <si>
    <t>Budapest Cadet</t>
  </si>
  <si>
    <t>(4) L Paul JBRC</t>
  </si>
  <si>
    <t>25 Nov'18</t>
  </si>
  <si>
    <t>McConey</t>
  </si>
  <si>
    <t>Catherine</t>
  </si>
  <si>
    <t>FLAO</t>
  </si>
  <si>
    <t>42=</t>
  </si>
  <si>
    <t>53=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</si>
</sst>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86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9" fontId="19" fillId="5" borderId="7" xfId="0" applyNumberFormat="1" applyFont="1" applyFill="1" applyBorder="1" applyAlignment="1"/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6" borderId="7" xfId="0" applyFont="1" applyFill="1" applyBorder="1" applyAlignment="1"/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21" fillId="5" borderId="10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8" xfId="0" applyFont="1" applyFill="1" applyBorder="1"/>
    <xf numFmtId="0" fontId="0" fillId="0" borderId="8" xfId="0" applyBorder="1"/>
    <xf numFmtId="0" fontId="0" fillId="0" borderId="8" xfId="0" applyFill="1" applyBorder="1"/>
    <xf numFmtId="0" fontId="0" fillId="0" borderId="10" xfId="0" applyFill="1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0" fillId="0" borderId="0" xfId="0" applyNumberFormat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23" fillId="0" borderId="0" xfId="0" applyNumberFormat="1" applyFont="1"/>
    <xf numFmtId="0" fontId="0" fillId="8" borderId="0" xfId="0" applyFill="1"/>
    <xf numFmtId="0" fontId="0" fillId="9" borderId="0" xfId="0" applyFill="1"/>
    <xf numFmtId="1" fontId="12" fillId="5" borderId="13" xfId="0" applyNumberFormat="1" applyFont="1" applyFill="1" applyBorder="1" applyAlignment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9" fillId="5" borderId="14" xfId="0" applyNumberFormat="1" applyFont="1" applyFill="1" applyBorder="1" applyAlignment="1">
      <alignment horizontal="center"/>
    </xf>
    <xf numFmtId="0" fontId="14" fillId="10" borderId="8" xfId="0" applyFont="1" applyFill="1" applyBorder="1"/>
    <xf numFmtId="0" fontId="14" fillId="10" borderId="15" xfId="0" applyFont="1" applyFill="1" applyBorder="1"/>
    <xf numFmtId="0" fontId="14" fillId="11" borderId="8" xfId="0" applyFont="1" applyFill="1" applyBorder="1"/>
    <xf numFmtId="0" fontId="14" fillId="11" borderId="15" xfId="0" applyFont="1" applyFill="1" applyBorder="1"/>
    <xf numFmtId="0" fontId="6" fillId="0" borderId="10" xfId="0" applyFont="1" applyBorder="1"/>
    <xf numFmtId="1" fontId="0" fillId="6" borderId="16" xfId="0" applyNumberFormat="1" applyFill="1" applyBorder="1"/>
    <xf numFmtId="1" fontId="0" fillId="6" borderId="1" xfId="0" applyNumberFormat="1" applyFill="1" applyBorder="1"/>
    <xf numFmtId="0" fontId="0" fillId="6" borderId="1" xfId="0" applyFill="1" applyBorder="1"/>
    <xf numFmtId="1" fontId="23" fillId="6" borderId="1" xfId="0" applyNumberFormat="1" applyFont="1" applyFill="1" applyBorder="1"/>
    <xf numFmtId="0" fontId="0" fillId="6" borderId="2" xfId="0" applyFill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1" fontId="24" fillId="5" borderId="14" xfId="0" applyNumberFormat="1" applyFont="1" applyFill="1" applyBorder="1" applyAlignment="1">
      <alignment horizontal="center"/>
    </xf>
    <xf numFmtId="1" fontId="24" fillId="0" borderId="14" xfId="0" applyNumberFormat="1" applyFont="1" applyBorder="1" applyAlignment="1">
      <alignment horizontal="center"/>
    </xf>
    <xf numFmtId="0" fontId="25" fillId="0" borderId="8" xfId="0" applyFont="1" applyBorder="1"/>
    <xf numFmtId="1" fontId="24" fillId="0" borderId="8" xfId="0" applyNumberFormat="1" applyFont="1" applyBorder="1"/>
    <xf numFmtId="0" fontId="26" fillId="0" borderId="8" xfId="0" applyFont="1" applyFill="1" applyBorder="1"/>
    <xf numFmtId="1" fontId="24" fillId="0" borderId="13" xfId="0" applyNumberFormat="1" applyFont="1" applyBorder="1" applyAlignment="1">
      <alignment horizontal="center"/>
    </xf>
    <xf numFmtId="0" fontId="12" fillId="5" borderId="7" xfId="0" applyFont="1" applyFill="1" applyBorder="1" applyAlignment="1"/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2" fontId="10" fillId="0" borderId="17" xfId="0" applyNumberFormat="1" applyFont="1" applyFill="1" applyBorder="1"/>
    <xf numFmtId="1" fontId="18" fillId="12" borderId="13" xfId="0" applyNumberFormat="1" applyFont="1" applyFill="1" applyBorder="1"/>
    <xf numFmtId="1" fontId="18" fillId="13" borderId="14" xfId="0" applyNumberFormat="1" applyFont="1" applyFill="1" applyBorder="1"/>
    <xf numFmtId="1" fontId="18" fillId="13" borderId="18" xfId="0" applyNumberFormat="1" applyFont="1" applyFill="1" applyBorder="1"/>
    <xf numFmtId="1" fontId="8" fillId="0" borderId="18" xfId="0" applyNumberFormat="1" applyFont="1" applyBorder="1" applyAlignment="1">
      <alignment horizontal="center"/>
    </xf>
    <xf numFmtId="2" fontId="27" fillId="5" borderId="14" xfId="0" applyNumberFormat="1" applyFont="1" applyFill="1" applyBorder="1"/>
    <xf numFmtId="2" fontId="10" fillId="0" borderId="19" xfId="0" applyNumberFormat="1" applyFont="1" applyFill="1" applyBorder="1" applyAlignment="1">
      <alignment horizontal="center"/>
    </xf>
    <xf numFmtId="165" fontId="7" fillId="6" borderId="20" xfId="0" applyNumberFormat="1" applyFont="1" applyFill="1" applyBorder="1" applyAlignment="1">
      <alignment horizontal="center" vertical="center" wrapText="1"/>
    </xf>
    <xf numFmtId="165" fontId="7" fillId="6" borderId="0" xfId="0" applyNumberFormat="1" applyFont="1" applyFill="1" applyBorder="1" applyAlignment="1">
      <alignment horizontal="center" vertical="center" wrapText="1"/>
    </xf>
    <xf numFmtId="167" fontId="12" fillId="5" borderId="14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right"/>
    </xf>
    <xf numFmtId="1" fontId="6" fillId="6" borderId="22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6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5" fillId="0" borderId="10" xfId="0" applyFont="1" applyBorder="1"/>
    <xf numFmtId="165" fontId="7" fillId="0" borderId="20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/>
    <xf numFmtId="0" fontId="0" fillId="5" borderId="23" xfId="0" applyFill="1" applyBorder="1"/>
    <xf numFmtId="1" fontId="12" fillId="5" borderId="24" xfId="0" applyNumberFormat="1" applyFont="1" applyFill="1" applyBorder="1"/>
    <xf numFmtId="1" fontId="22" fillId="5" borderId="24" xfId="0" applyNumberFormat="1" applyFont="1" applyFill="1" applyBorder="1"/>
    <xf numFmtId="0" fontId="0" fillId="5" borderId="24" xfId="0" applyFill="1" applyBorder="1"/>
    <xf numFmtId="1" fontId="16" fillId="5" borderId="24" xfId="0" applyNumberFormat="1" applyFont="1" applyFill="1" applyBorder="1"/>
    <xf numFmtId="0" fontId="12" fillId="5" borderId="24" xfId="0" applyFont="1" applyFill="1" applyBorder="1" applyAlignment="1">
      <alignment vertical="center" wrapText="1"/>
    </xf>
    <xf numFmtId="0" fontId="12" fillId="5" borderId="24" xfId="0" applyFont="1" applyFill="1" applyBorder="1" applyAlignment="1"/>
    <xf numFmtId="0" fontId="6" fillId="0" borderId="25" xfId="0" applyFont="1" applyBorder="1"/>
    <xf numFmtId="1" fontId="22" fillId="6" borderId="26" xfId="0" applyNumberFormat="1" applyFont="1" applyFill="1" applyBorder="1"/>
    <xf numFmtId="1" fontId="6" fillId="5" borderId="26" xfId="0" applyNumberFormat="1" applyFont="1" applyFill="1" applyBorder="1"/>
    <xf numFmtId="1" fontId="12" fillId="5" borderId="26" xfId="0" applyNumberFormat="1" applyFont="1" applyFill="1" applyBorder="1"/>
    <xf numFmtId="1" fontId="16" fillId="0" borderId="26" xfId="0" applyNumberFormat="1" applyFont="1" applyBorder="1"/>
    <xf numFmtId="1" fontId="16" fillId="5" borderId="26" xfId="0" applyNumberFormat="1" applyFont="1" applyFill="1" applyBorder="1"/>
    <xf numFmtId="1" fontId="6" fillId="6" borderId="26" xfId="0" applyNumberFormat="1" applyFont="1" applyFill="1" applyBorder="1"/>
    <xf numFmtId="1" fontId="16" fillId="5" borderId="27" xfId="0" applyNumberFormat="1" applyFont="1" applyFill="1" applyBorder="1"/>
    <xf numFmtId="1" fontId="16" fillId="0" borderId="23" xfId="0" applyNumberFormat="1" applyFont="1" applyBorder="1"/>
    <xf numFmtId="1" fontId="12" fillId="5" borderId="19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0" fontId="0" fillId="0" borderId="23" xfId="0" applyFill="1" applyBorder="1"/>
    <xf numFmtId="167" fontId="19" fillId="5" borderId="14" xfId="0" applyNumberFormat="1" applyFont="1" applyFill="1" applyBorder="1" applyAlignment="1">
      <alignment horizontal="center"/>
    </xf>
    <xf numFmtId="0" fontId="0" fillId="0" borderId="26" xfId="0" applyFill="1" applyBorder="1"/>
    <xf numFmtId="0" fontId="0" fillId="5" borderId="26" xfId="0" applyFill="1" applyBorder="1"/>
    <xf numFmtId="0" fontId="0" fillId="5" borderId="27" xfId="0" applyFill="1" applyBorder="1"/>
    <xf numFmtId="167" fontId="20" fillId="5" borderId="8" xfId="0" applyNumberFormat="1" applyFont="1" applyFill="1" applyBorder="1"/>
    <xf numFmtId="167" fontId="21" fillId="5" borderId="8" xfId="0" applyNumberFormat="1" applyFont="1" applyFill="1" applyBorder="1"/>
    <xf numFmtId="167" fontId="0" fillId="5" borderId="8" xfId="0" applyNumberFormat="1" applyFont="1" applyFill="1" applyBorder="1"/>
    <xf numFmtId="1" fontId="22" fillId="6" borderId="23" xfId="0" applyNumberFormat="1" applyFont="1" applyFill="1" applyBorder="1"/>
    <xf numFmtId="0" fontId="0" fillId="0" borderId="21" xfId="0" applyBorder="1" applyAlignment="1">
      <alignment horizontal="center" textRotation="90"/>
    </xf>
    <xf numFmtId="0" fontId="11" fillId="2" borderId="50" xfId="0" applyFont="1" applyFill="1" applyBorder="1" applyAlignment="1">
      <alignment horizontal="center" textRotation="90" wrapText="1"/>
    </xf>
    <xf numFmtId="0" fontId="11" fillId="2" borderId="51" xfId="0" applyFont="1" applyFill="1" applyBorder="1" applyAlignment="1">
      <alignment horizontal="center" textRotation="90" wrapText="1"/>
    </xf>
    <xf numFmtId="0" fontId="11" fillId="2" borderId="52" xfId="0" applyFont="1" applyFill="1" applyBorder="1" applyAlignment="1">
      <alignment horizontal="center" textRotation="90" wrapText="1"/>
    </xf>
    <xf numFmtId="15" fontId="28" fillId="0" borderId="30" xfId="0" applyNumberFormat="1" applyFont="1" applyBorder="1" applyAlignment="1">
      <alignment horizontal="center" wrapText="1"/>
    </xf>
    <xf numFmtId="15" fontId="28" fillId="0" borderId="4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wrapText="1"/>
    </xf>
    <xf numFmtId="49" fontId="28" fillId="0" borderId="4" xfId="0" applyNumberFormat="1" applyFont="1" applyBorder="1" applyAlignment="1">
      <alignment horizont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9" fontId="0" fillId="0" borderId="21" xfId="0" applyNumberFormat="1" applyBorder="1" applyAlignment="1">
      <alignment horizontal="center" textRotation="90"/>
    </xf>
    <xf numFmtId="165" fontId="9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165" fontId="7" fillId="0" borderId="4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" fontId="8" fillId="0" borderId="44" xfId="0" applyNumberFormat="1" applyFont="1" applyBorder="1" applyAlignment="1">
      <alignment horizontal="center" textRotation="90"/>
    </xf>
    <xf numFmtId="1" fontId="8" fillId="0" borderId="45" xfId="0" applyNumberFormat="1" applyFont="1" applyBorder="1" applyAlignment="1">
      <alignment horizontal="center" textRotation="90"/>
    </xf>
    <xf numFmtId="2" fontId="9" fillId="0" borderId="46" xfId="0" applyNumberFormat="1" applyFont="1" applyFill="1" applyBorder="1" applyAlignment="1">
      <alignment horizontal="center" textRotation="90"/>
    </xf>
    <xf numFmtId="2" fontId="9" fillId="0" borderId="47" xfId="0" applyNumberFormat="1" applyFont="1" applyFill="1" applyBorder="1" applyAlignment="1">
      <alignment horizontal="center" textRotation="90"/>
    </xf>
    <xf numFmtId="2" fontId="10" fillId="0" borderId="48" xfId="0" applyNumberFormat="1" applyFont="1" applyFill="1" applyBorder="1" applyAlignment="1">
      <alignment horizontal="center" textRotation="90"/>
    </xf>
    <xf numFmtId="2" fontId="10" fillId="0" borderId="21" xfId="0" applyNumberFormat="1" applyFont="1" applyFill="1" applyBorder="1" applyAlignment="1">
      <alignment horizontal="center" textRotation="90"/>
    </xf>
    <xf numFmtId="49" fontId="1" fillId="7" borderId="28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49" fontId="1" fillId="7" borderId="29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5" fontId="6" fillId="0" borderId="22" xfId="0" applyNumberFormat="1" applyFont="1" applyBorder="1" applyAlignment="1">
      <alignment horizontal="right"/>
    </xf>
    <xf numFmtId="165" fontId="6" fillId="0" borderId="34" xfId="0" applyNumberFormat="1" applyFont="1" applyBorder="1" applyAlignment="1">
      <alignment horizontal="right"/>
    </xf>
    <xf numFmtId="165" fontId="6" fillId="0" borderId="35" xfId="0" applyNumberFormat="1" applyFont="1" applyBorder="1" applyAlignment="1">
      <alignment horizontal="right"/>
    </xf>
    <xf numFmtId="0" fontId="0" fillId="0" borderId="36" xfId="0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9" fillId="2" borderId="38" xfId="0" applyFont="1" applyFill="1" applyBorder="1" applyAlignment="1">
      <alignment horizontal="left"/>
    </xf>
    <xf numFmtId="0" fontId="29" fillId="2" borderId="39" xfId="0" applyFont="1" applyFill="1" applyBorder="1" applyAlignment="1">
      <alignment horizontal="left"/>
    </xf>
    <xf numFmtId="0" fontId="0" fillId="0" borderId="25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3"/>
  <sheetViews>
    <sheetView tabSelected="1" zoomScale="80" zoomScaleNormal="80" workbookViewId="0">
      <pane xSplit="8" ySplit="9" topLeftCell="I10" activePane="bottomRight" state="frozen"/>
      <selection pane="topRight" activeCell="G1" sqref="G1"/>
      <selection pane="bottomLeft" activeCell="A10" sqref="A10"/>
      <selection pane="bottomRight" activeCell="B6" sqref="B6:C8"/>
    </sheetView>
  </sheetViews>
  <sheetFormatPr defaultRowHeight="15" x14ac:dyDescent="0.25"/>
  <cols>
    <col min="1" max="1" width="4.42578125" style="98" customWidth="1"/>
    <col min="2" max="2" width="20.85546875" bestFit="1" customWidth="1"/>
    <col min="3" max="3" width="13.140625" bestFit="1" customWidth="1"/>
    <col min="4" max="4" width="13.140625" hidden="1" customWidth="1"/>
    <col min="5" max="5" width="7.85546875" bestFit="1" customWidth="1"/>
    <col min="6" max="6" width="3.5703125" customWidth="1"/>
    <col min="7" max="7" width="7.5703125" style="83" customWidth="1"/>
    <col min="8" max="8" width="6.42578125" style="83" bestFit="1" customWidth="1"/>
    <col min="9" max="9" width="5.28515625" customWidth="1"/>
    <col min="10" max="10" width="5.85546875" bestFit="1" customWidth="1"/>
    <col min="11" max="11" width="5.28515625" customWidth="1"/>
    <col min="12" max="12" width="5.5703125" bestFit="1" customWidth="1"/>
    <col min="13" max="13" width="4.42578125" customWidth="1"/>
    <col min="14" max="14" width="6.28515625" customWidth="1"/>
    <col min="15" max="15" width="5.7109375" customWidth="1"/>
    <col min="16" max="16" width="6.42578125" customWidth="1"/>
    <col min="17" max="17" width="4.28515625" bestFit="1" customWidth="1"/>
    <col min="18" max="18" width="6.42578125" bestFit="1" customWidth="1"/>
    <col min="19" max="19" width="7.140625" customWidth="1"/>
    <col min="20" max="20" width="1.140625" customWidth="1"/>
    <col min="21" max="21" width="5.28515625" customWidth="1"/>
    <col min="22" max="22" width="6.5703125" bestFit="1" customWidth="1"/>
    <col min="23" max="23" width="5.28515625" customWidth="1"/>
    <col min="24" max="24" width="6.5703125" bestFit="1" customWidth="1"/>
    <col min="25" max="25" width="5.28515625" customWidth="1"/>
    <col min="26" max="26" width="6.5703125" bestFit="1" customWidth="1"/>
    <col min="27" max="27" width="5.28515625" customWidth="1"/>
    <col min="28" max="28" width="5.5703125" bestFit="1" customWidth="1"/>
    <col min="29" max="29" width="5.28515625" customWidth="1"/>
    <col min="30" max="30" width="6.5703125" bestFit="1" customWidth="1"/>
    <col min="31" max="31" width="5.28515625" customWidth="1"/>
    <col min="32" max="32" width="5.5703125" bestFit="1" customWidth="1"/>
    <col min="33" max="33" width="4.28515625" bestFit="1" customWidth="1"/>
    <col min="34" max="34" width="4.85546875" bestFit="1" customWidth="1"/>
    <col min="35" max="35" width="4.28515625" bestFit="1" customWidth="1"/>
    <col min="36" max="36" width="4.85546875" bestFit="1" customWidth="1"/>
    <col min="37" max="37" width="8.7109375" bestFit="1" customWidth="1"/>
    <col min="38" max="38" width="0.42578125" customWidth="1"/>
    <col min="39" max="41" width="6.42578125" bestFit="1" customWidth="1"/>
    <col min="42" max="42" width="6.42578125" customWidth="1"/>
    <col min="43" max="44" width="8.7109375" bestFit="1" customWidth="1"/>
    <col min="45" max="45" width="9.85546875" bestFit="1" customWidth="1"/>
    <col min="46" max="46" width="5.5703125" bestFit="1" customWidth="1"/>
    <col min="47" max="53" width="4.28515625" customWidth="1"/>
    <col min="54" max="55" width="7.7109375" bestFit="1" customWidth="1"/>
    <col min="56" max="56" width="10.85546875" bestFit="1" customWidth="1"/>
  </cols>
  <sheetData>
    <row r="1" spans="1:57" ht="9" customHeight="1" x14ac:dyDescent="0.2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</row>
    <row r="2" spans="1:57" ht="24" thickBot="1" x14ac:dyDescent="0.4">
      <c r="A2" s="163" t="s">
        <v>205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5"/>
      <c r="AL2" s="21"/>
    </row>
    <row r="3" spans="1:57" ht="18.75" thickBot="1" x14ac:dyDescent="0.3">
      <c r="A3" s="181" t="s">
        <v>283</v>
      </c>
      <c r="B3" s="182"/>
      <c r="C3" s="182"/>
      <c r="D3" s="182"/>
      <c r="E3" s="182"/>
      <c r="F3" s="182"/>
      <c r="G3" s="182"/>
      <c r="H3" s="182"/>
      <c r="I3" s="1" t="s">
        <v>0</v>
      </c>
      <c r="J3" s="2"/>
      <c r="K3" s="1"/>
      <c r="L3" s="173">
        <f ca="1">TODAY()</f>
        <v>43446</v>
      </c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3"/>
    </row>
    <row r="4" spans="1:57" ht="18.75" thickBot="1" x14ac:dyDescent="0.3">
      <c r="A4" s="183" t="s">
        <v>43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5"/>
    </row>
    <row r="5" spans="1:57" ht="20.25" customHeight="1" thickBot="1" x14ac:dyDescent="0.3">
      <c r="A5" s="94"/>
      <c r="B5" s="166" t="s">
        <v>204</v>
      </c>
      <c r="C5" s="167"/>
      <c r="D5" s="167"/>
      <c r="E5" s="167"/>
      <c r="F5" s="167"/>
      <c r="G5" s="167"/>
      <c r="H5" s="168"/>
      <c r="I5" s="176" t="s">
        <v>1</v>
      </c>
      <c r="J5" s="177"/>
      <c r="K5" s="177"/>
      <c r="L5" s="177"/>
      <c r="M5" s="177"/>
      <c r="N5" s="177"/>
      <c r="O5" s="177"/>
      <c r="P5" s="177"/>
      <c r="Q5" s="177"/>
      <c r="R5" s="177"/>
      <c r="S5" s="178"/>
      <c r="T5" s="4"/>
      <c r="U5" s="143" t="s">
        <v>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4"/>
      <c r="AL5" s="8"/>
    </row>
    <row r="6" spans="1:57" ht="21.75" customHeight="1" x14ac:dyDescent="0.25">
      <c r="A6" s="169"/>
      <c r="B6" s="153" t="s">
        <v>277</v>
      </c>
      <c r="C6" s="154"/>
      <c r="D6" s="100"/>
      <c r="E6" s="91"/>
      <c r="F6" s="157" t="s">
        <v>3</v>
      </c>
      <c r="G6" s="159" t="s">
        <v>4</v>
      </c>
      <c r="H6" s="161" t="s">
        <v>5</v>
      </c>
      <c r="I6" s="135" t="s">
        <v>256</v>
      </c>
      <c r="J6" s="136"/>
      <c r="K6" s="135" t="s">
        <v>278</v>
      </c>
      <c r="L6" s="136"/>
      <c r="M6" s="135" t="s">
        <v>287</v>
      </c>
      <c r="N6" s="136"/>
      <c r="O6" s="135"/>
      <c r="P6" s="136"/>
      <c r="Q6" s="135" t="s">
        <v>201</v>
      </c>
      <c r="R6" s="136"/>
      <c r="S6" s="132" t="s">
        <v>6</v>
      </c>
      <c r="T6" s="7"/>
      <c r="U6" s="135" t="s">
        <v>250</v>
      </c>
      <c r="V6" s="136"/>
      <c r="W6" s="135" t="s">
        <v>284</v>
      </c>
      <c r="X6" s="136"/>
      <c r="Y6" s="135" t="s">
        <v>282</v>
      </c>
      <c r="Z6" s="136"/>
      <c r="AA6" s="135"/>
      <c r="AB6" s="136"/>
      <c r="AC6" s="135"/>
      <c r="AD6" s="136"/>
      <c r="AE6" s="137"/>
      <c r="AF6" s="138"/>
      <c r="AG6" s="146"/>
      <c r="AH6" s="147"/>
      <c r="AI6" s="146"/>
      <c r="AJ6" s="147"/>
      <c r="AK6" s="6"/>
      <c r="AL6" s="10"/>
      <c r="AM6" s="145" t="str">
        <f>I7</f>
        <v>(1) Newcastle JBRC</v>
      </c>
      <c r="AN6" s="131" t="str">
        <f>K7</f>
        <v xml:space="preserve">(2)     Nottm Uni  CBRC </v>
      </c>
      <c r="AO6" s="131" t="str">
        <f>M7</f>
        <v>(4) L Paul JBRC</v>
      </c>
      <c r="AP6" s="131">
        <f>O7</f>
        <v>0</v>
      </c>
      <c r="AQ6" s="131" t="s">
        <v>11</v>
      </c>
      <c r="AR6" s="131" t="s">
        <v>12</v>
      </c>
      <c r="AS6" s="131" t="s">
        <v>13</v>
      </c>
      <c r="AT6" s="131" t="str">
        <f>U7</f>
        <v>Manchester Cadet</v>
      </c>
      <c r="AU6" s="131" t="str">
        <f>W7</f>
        <v>Budapest Cadet</v>
      </c>
      <c r="AV6" s="131" t="str">
        <f>Y7</f>
        <v>Cabries Escrime</v>
      </c>
      <c r="AW6" s="131">
        <f>AA7</f>
        <v>0</v>
      </c>
      <c r="AX6" s="131" t="str">
        <f>AC7</f>
        <v>Euro    Champs  ()</v>
      </c>
      <c r="AY6" s="131" t="str">
        <f>AE7</f>
        <v>World Champs    ()</v>
      </c>
      <c r="AZ6" s="131" t="str">
        <f>AG7</f>
        <v xml:space="preserve"> Junior 1 </v>
      </c>
      <c r="BA6" s="131" t="str">
        <f>AI7</f>
        <v xml:space="preserve">Junior 2 </v>
      </c>
      <c r="BB6" s="131" t="s">
        <v>14</v>
      </c>
      <c r="BC6" s="131" t="s">
        <v>15</v>
      </c>
      <c r="BD6" s="131" t="s">
        <v>16</v>
      </c>
    </row>
    <row r="7" spans="1:57" ht="49.5" customHeight="1" x14ac:dyDescent="0.25">
      <c r="A7" s="170"/>
      <c r="B7" s="155"/>
      <c r="C7" s="156"/>
      <c r="D7" s="101"/>
      <c r="E7" s="92"/>
      <c r="F7" s="158"/>
      <c r="G7" s="160"/>
      <c r="H7" s="162"/>
      <c r="I7" s="141" t="s">
        <v>275</v>
      </c>
      <c r="J7" s="142"/>
      <c r="K7" s="139" t="s">
        <v>276</v>
      </c>
      <c r="L7" s="140"/>
      <c r="M7" s="174" t="s">
        <v>286</v>
      </c>
      <c r="N7" s="175"/>
      <c r="O7" s="179"/>
      <c r="P7" s="180"/>
      <c r="Q7" s="174" t="s">
        <v>161</v>
      </c>
      <c r="R7" s="175"/>
      <c r="S7" s="133"/>
      <c r="T7" s="9"/>
      <c r="U7" s="139" t="s">
        <v>249</v>
      </c>
      <c r="V7" s="140"/>
      <c r="W7" s="141" t="s">
        <v>285</v>
      </c>
      <c r="X7" s="142"/>
      <c r="Y7" s="139" t="s">
        <v>281</v>
      </c>
      <c r="Z7" s="140"/>
      <c r="AA7" s="141"/>
      <c r="AB7" s="142"/>
      <c r="AC7" s="139" t="s">
        <v>202</v>
      </c>
      <c r="AD7" s="140"/>
      <c r="AE7" s="141" t="s">
        <v>203</v>
      </c>
      <c r="AF7" s="142"/>
      <c r="AG7" s="148" t="s">
        <v>279</v>
      </c>
      <c r="AH7" s="149"/>
      <c r="AI7" s="141" t="s">
        <v>280</v>
      </c>
      <c r="AJ7" s="142"/>
      <c r="AK7" s="150" t="s">
        <v>10</v>
      </c>
      <c r="AL7" s="17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</row>
    <row r="8" spans="1:57" ht="15.75" customHeight="1" thickBot="1" x14ac:dyDescent="0.3">
      <c r="A8" s="171"/>
      <c r="B8" s="155"/>
      <c r="C8" s="156"/>
      <c r="D8" s="101"/>
      <c r="E8" s="92"/>
      <c r="F8" s="158"/>
      <c r="G8" s="160"/>
      <c r="H8" s="162"/>
      <c r="I8" s="13" t="s">
        <v>7</v>
      </c>
      <c r="J8" s="13"/>
      <c r="K8" s="11" t="s">
        <v>7</v>
      </c>
      <c r="L8" s="11"/>
      <c r="M8" s="12" t="s">
        <v>7</v>
      </c>
      <c r="N8" s="13"/>
      <c r="O8" s="11" t="s">
        <v>7</v>
      </c>
      <c r="P8" s="11"/>
      <c r="Q8" s="12" t="s">
        <v>7</v>
      </c>
      <c r="R8" s="13"/>
      <c r="S8" s="133"/>
      <c r="T8" s="14"/>
      <c r="U8" s="15" t="s">
        <v>7</v>
      </c>
      <c r="V8" s="15"/>
      <c r="W8" s="16" t="s">
        <v>7</v>
      </c>
      <c r="X8" s="16"/>
      <c r="Y8" s="15" t="s">
        <v>7</v>
      </c>
      <c r="Z8" s="15"/>
      <c r="AA8" s="75" t="s">
        <v>7</v>
      </c>
      <c r="AB8" s="75"/>
      <c r="AC8" s="15" t="s">
        <v>7</v>
      </c>
      <c r="AD8" s="15"/>
      <c r="AE8" s="75" t="s">
        <v>7</v>
      </c>
      <c r="AF8" s="75"/>
      <c r="AG8" s="80" t="s">
        <v>7</v>
      </c>
      <c r="AH8" s="80"/>
      <c r="AI8" s="75" t="s">
        <v>7</v>
      </c>
      <c r="AJ8" s="75"/>
      <c r="AK8" s="151"/>
      <c r="AL8" s="20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</row>
    <row r="9" spans="1:57" ht="15.75" thickBot="1" x14ac:dyDescent="0.3">
      <c r="A9" s="95"/>
      <c r="B9" s="85"/>
      <c r="C9" s="86"/>
      <c r="D9" s="87"/>
      <c r="E9" s="87"/>
      <c r="F9" s="88"/>
      <c r="G9" s="89" t="e">
        <f>INDEX(#REF!,F9,1)*$J$9</f>
        <v>#REF!</v>
      </c>
      <c r="H9" s="90"/>
      <c r="I9" s="49">
        <v>48</v>
      </c>
      <c r="J9" s="93">
        <v>1.5</v>
      </c>
      <c r="K9" s="51">
        <v>51</v>
      </c>
      <c r="L9" s="51">
        <v>1</v>
      </c>
      <c r="M9" s="52">
        <v>46</v>
      </c>
      <c r="N9" s="123">
        <v>1.5</v>
      </c>
      <c r="O9" s="51"/>
      <c r="P9" s="121"/>
      <c r="Q9" s="52">
        <v>57</v>
      </c>
      <c r="R9" s="123">
        <v>1.2</v>
      </c>
      <c r="S9" s="134"/>
      <c r="T9" s="19"/>
      <c r="U9" s="74">
        <v>142</v>
      </c>
      <c r="V9" s="70">
        <v>6</v>
      </c>
      <c r="W9" s="69">
        <v>255</v>
      </c>
      <c r="X9" s="54">
        <v>10</v>
      </c>
      <c r="Y9" s="70">
        <v>182</v>
      </c>
      <c r="Z9" s="70">
        <v>10</v>
      </c>
      <c r="AA9" s="50"/>
      <c r="AB9" s="50"/>
      <c r="AC9" s="53"/>
      <c r="AD9" s="53"/>
      <c r="AE9" s="50"/>
      <c r="AF9" s="50"/>
      <c r="AG9" s="81"/>
      <c r="AH9" s="81"/>
      <c r="AI9" s="50"/>
      <c r="AJ9" s="120"/>
      <c r="AK9" s="152"/>
      <c r="AL9" s="24"/>
      <c r="AM9" s="60"/>
      <c r="AN9" s="61"/>
      <c r="AO9" s="61"/>
      <c r="AP9" s="61"/>
      <c r="AQ9" s="62"/>
      <c r="AR9" s="62"/>
      <c r="AS9" s="62"/>
      <c r="AT9" s="63"/>
      <c r="AU9" s="63"/>
      <c r="AV9" s="63"/>
      <c r="AW9" s="63"/>
      <c r="AX9" s="63"/>
      <c r="AY9" s="63"/>
      <c r="AZ9" s="63"/>
      <c r="BA9" s="63"/>
      <c r="BB9" s="62"/>
      <c r="BC9" s="62"/>
      <c r="BD9" s="62"/>
      <c r="BE9" s="64"/>
    </row>
    <row r="10" spans="1:57" ht="15.75" thickBot="1" x14ac:dyDescent="0.3">
      <c r="A10" s="96">
        <v>1</v>
      </c>
      <c r="B10" s="55" t="s">
        <v>81</v>
      </c>
      <c r="C10" s="56" t="s">
        <v>82</v>
      </c>
      <c r="D10" s="56">
        <v>124978</v>
      </c>
      <c r="E10" s="56" t="s">
        <v>136</v>
      </c>
      <c r="F10" s="66">
        <v>2</v>
      </c>
      <c r="G10" s="82">
        <f>$S10+$AK10+H10</f>
        <v>243.2</v>
      </c>
      <c r="H10" s="84">
        <v>0</v>
      </c>
      <c r="I10" s="25">
        <v>1</v>
      </c>
      <c r="J10" s="22">
        <v>60</v>
      </c>
      <c r="K10" s="71">
        <v>1</v>
      </c>
      <c r="L10" s="72">
        <v>40</v>
      </c>
      <c r="M10" s="28">
        <v>1</v>
      </c>
      <c r="N10" s="22">
        <v>60</v>
      </c>
      <c r="O10" s="65"/>
      <c r="P10" s="72"/>
      <c r="Q10" s="28">
        <v>2</v>
      </c>
      <c r="R10" s="127">
        <v>43.2</v>
      </c>
      <c r="S10" s="45">
        <f>$AS10+$R10</f>
        <v>163.19999999999999</v>
      </c>
      <c r="T10" s="23"/>
      <c r="U10" s="99">
        <v>56</v>
      </c>
      <c r="V10" s="72">
        <v>24</v>
      </c>
      <c r="W10" s="30">
        <v>35</v>
      </c>
      <c r="X10" s="18">
        <v>40</v>
      </c>
      <c r="Y10" s="71">
        <v>69</v>
      </c>
      <c r="Z10" s="72">
        <v>20</v>
      </c>
      <c r="AA10" s="76"/>
      <c r="AB10" s="18"/>
      <c r="AC10" s="119"/>
      <c r="AD10" s="38"/>
      <c r="AE10" s="77"/>
      <c r="AF10" s="77"/>
      <c r="AG10" s="65">
        <v>42</v>
      </c>
      <c r="AH10" s="65">
        <v>40</v>
      </c>
      <c r="AI10" s="76"/>
      <c r="AJ10" s="105"/>
      <c r="AK10" s="44">
        <f>BD10</f>
        <v>80</v>
      </c>
      <c r="AL10" s="35"/>
      <c r="AM10" s="43">
        <f>J10</f>
        <v>60</v>
      </c>
      <c r="AN10" s="43">
        <f>L10</f>
        <v>40</v>
      </c>
      <c r="AO10" s="43">
        <f>N10</f>
        <v>60</v>
      </c>
      <c r="AP10" s="43">
        <f>P10</f>
        <v>0</v>
      </c>
      <c r="AQ10" s="47">
        <f>LARGE($AM10:$AP10,1)</f>
        <v>60</v>
      </c>
      <c r="AR10" s="47">
        <f>LARGE($AM10:$AP10,2)</f>
        <v>60</v>
      </c>
      <c r="AS10" s="48">
        <f>SUM($AQ10:$AR10)</f>
        <v>120</v>
      </c>
      <c r="AT10" s="46">
        <f>V10</f>
        <v>24</v>
      </c>
      <c r="AU10" s="46">
        <f>X10</f>
        <v>40</v>
      </c>
      <c r="AV10" s="46">
        <f>Z10</f>
        <v>20</v>
      </c>
      <c r="AW10" s="46">
        <f>AB10</f>
        <v>0</v>
      </c>
      <c r="AX10" s="46">
        <f>AD10</f>
        <v>0</v>
      </c>
      <c r="AY10" s="46">
        <f>AF10</f>
        <v>0</v>
      </c>
      <c r="AZ10" s="46">
        <f>AH10</f>
        <v>40</v>
      </c>
      <c r="BA10" s="46">
        <f>AJ10</f>
        <v>0</v>
      </c>
      <c r="BB10" s="47">
        <f>LARGE($AT10:$BA10,1)</f>
        <v>40</v>
      </c>
      <c r="BC10" s="47">
        <f>LARGE($AT10:$BA10,2)</f>
        <v>40</v>
      </c>
      <c r="BD10" s="48">
        <f>SUM($BB10:$BC10)</f>
        <v>80</v>
      </c>
    </row>
    <row r="11" spans="1:57" ht="15.75" thickBot="1" x14ac:dyDescent="0.3">
      <c r="A11" s="96">
        <v>2</v>
      </c>
      <c r="B11" s="55" t="s">
        <v>21</v>
      </c>
      <c r="C11" s="56" t="s">
        <v>22</v>
      </c>
      <c r="D11" s="56">
        <v>106186</v>
      </c>
      <c r="E11" s="56" t="s">
        <v>135</v>
      </c>
      <c r="F11" s="66">
        <v>2</v>
      </c>
      <c r="G11" s="82">
        <f>$S11+$AK11+H11</f>
        <v>176</v>
      </c>
      <c r="H11" s="84">
        <v>0</v>
      </c>
      <c r="I11" s="25">
        <v>12</v>
      </c>
      <c r="J11" s="22">
        <v>24</v>
      </c>
      <c r="K11" s="71">
        <v>2</v>
      </c>
      <c r="L11" s="72">
        <v>36</v>
      </c>
      <c r="M11" s="28">
        <v>3</v>
      </c>
      <c r="N11" s="22">
        <v>48</v>
      </c>
      <c r="O11" s="65"/>
      <c r="P11" s="72"/>
      <c r="Q11" s="28">
        <v>1</v>
      </c>
      <c r="R11" s="127">
        <v>48</v>
      </c>
      <c r="S11" s="45">
        <f>$AS11+$R11</f>
        <v>132</v>
      </c>
      <c r="T11" s="34"/>
      <c r="U11" s="99">
        <v>41</v>
      </c>
      <c r="V11" s="72">
        <v>24</v>
      </c>
      <c r="W11" s="30">
        <v>118</v>
      </c>
      <c r="X11" s="18">
        <v>20</v>
      </c>
      <c r="Y11" s="71">
        <v>104</v>
      </c>
      <c r="Z11" s="72">
        <v>20</v>
      </c>
      <c r="AA11" s="76"/>
      <c r="AB11" s="18"/>
      <c r="AC11" s="122"/>
      <c r="AD11" s="38"/>
      <c r="AE11" s="77"/>
      <c r="AF11" s="77"/>
      <c r="AG11" s="65"/>
      <c r="AH11" s="65"/>
      <c r="AI11" s="77"/>
      <c r="AJ11" s="107"/>
      <c r="AK11" s="44">
        <f>BD11</f>
        <v>44</v>
      </c>
      <c r="AL11" s="33"/>
      <c r="AM11" s="43">
        <f>J11</f>
        <v>24</v>
      </c>
      <c r="AN11" s="43">
        <f>L11</f>
        <v>36</v>
      </c>
      <c r="AO11" s="43">
        <f>N11</f>
        <v>48</v>
      </c>
      <c r="AP11" s="43">
        <f>P11</f>
        <v>0</v>
      </c>
      <c r="AQ11" s="47">
        <f>LARGE($AM11:$AP11,1)</f>
        <v>48</v>
      </c>
      <c r="AR11" s="47">
        <f>LARGE($AM11:$AP11,2)</f>
        <v>36</v>
      </c>
      <c r="AS11" s="48">
        <f>SUM($AQ11:$AR11)</f>
        <v>84</v>
      </c>
      <c r="AT11" s="46">
        <f>V11</f>
        <v>24</v>
      </c>
      <c r="AU11" s="46">
        <f>X11</f>
        <v>20</v>
      </c>
      <c r="AV11" s="46">
        <f>Z11</f>
        <v>20</v>
      </c>
      <c r="AW11" s="46">
        <f>AB11</f>
        <v>0</v>
      </c>
      <c r="AX11" s="46">
        <f>AD11</f>
        <v>0</v>
      </c>
      <c r="AY11" s="46">
        <f>AF11</f>
        <v>0</v>
      </c>
      <c r="AZ11" s="46">
        <f>AH11</f>
        <v>0</v>
      </c>
      <c r="BA11" s="46">
        <f>AJ11</f>
        <v>0</v>
      </c>
      <c r="BB11" s="47">
        <f>LARGE($AT11:$BA11,1)</f>
        <v>24</v>
      </c>
      <c r="BC11" s="47">
        <f>LARGE($AT11:$BA11,2)</f>
        <v>20</v>
      </c>
      <c r="BD11" s="48">
        <f>SUM($BB11:$BC11)</f>
        <v>44</v>
      </c>
    </row>
    <row r="12" spans="1:57" ht="15.75" thickBot="1" x14ac:dyDescent="0.3">
      <c r="A12" s="96">
        <v>3</v>
      </c>
      <c r="B12" s="55" t="s">
        <v>41</v>
      </c>
      <c r="C12" s="56" t="s">
        <v>65</v>
      </c>
      <c r="D12" s="56">
        <v>117005</v>
      </c>
      <c r="E12" s="56" t="s">
        <v>136</v>
      </c>
      <c r="F12" s="66">
        <v>2</v>
      </c>
      <c r="G12" s="82">
        <f>$S12+$AK12+H12</f>
        <v>172.7</v>
      </c>
      <c r="H12" s="84">
        <v>0</v>
      </c>
      <c r="I12" s="31">
        <v>3</v>
      </c>
      <c r="J12" s="22">
        <v>48</v>
      </c>
      <c r="K12" s="71">
        <v>3</v>
      </c>
      <c r="L12" s="72">
        <v>32</v>
      </c>
      <c r="M12" s="28">
        <v>7</v>
      </c>
      <c r="N12" s="22">
        <v>37.5</v>
      </c>
      <c r="O12" s="65"/>
      <c r="P12" s="72"/>
      <c r="Q12" s="28">
        <v>16</v>
      </c>
      <c r="R12" s="127">
        <v>19.2</v>
      </c>
      <c r="S12" s="45">
        <f>$AS12+$R12</f>
        <v>104.7</v>
      </c>
      <c r="T12" s="23"/>
      <c r="U12" s="99">
        <v>23</v>
      </c>
      <c r="V12" s="72">
        <v>48</v>
      </c>
      <c r="W12" s="30">
        <v>150</v>
      </c>
      <c r="X12" s="18">
        <v>0</v>
      </c>
      <c r="Y12" s="71">
        <v>106</v>
      </c>
      <c r="Z12" s="72">
        <v>20</v>
      </c>
      <c r="AA12" s="76"/>
      <c r="AB12" s="18"/>
      <c r="AC12" s="130"/>
      <c r="AD12" s="29"/>
      <c r="AE12" s="78"/>
      <c r="AF12" s="78"/>
      <c r="AG12" s="65"/>
      <c r="AH12" s="65"/>
      <c r="AI12" s="102"/>
      <c r="AJ12" s="109"/>
      <c r="AK12" s="44">
        <f>BD12</f>
        <v>68</v>
      </c>
      <c r="AL12" s="35"/>
      <c r="AM12" s="43">
        <f>J12</f>
        <v>48</v>
      </c>
      <c r="AN12" s="43">
        <f>L12</f>
        <v>32</v>
      </c>
      <c r="AO12" s="43">
        <f>N12</f>
        <v>37.5</v>
      </c>
      <c r="AP12" s="43">
        <f>P12</f>
        <v>0</v>
      </c>
      <c r="AQ12" s="47">
        <f>LARGE($AM12:$AP12,1)</f>
        <v>48</v>
      </c>
      <c r="AR12" s="47">
        <f>LARGE($AM12:$AP12,2)</f>
        <v>37.5</v>
      </c>
      <c r="AS12" s="48">
        <f>SUM($AQ12:$AR12)</f>
        <v>85.5</v>
      </c>
      <c r="AT12" s="46">
        <f>V12</f>
        <v>48</v>
      </c>
      <c r="AU12" s="46">
        <f>X12</f>
        <v>0</v>
      </c>
      <c r="AV12" s="46">
        <f>Z12</f>
        <v>20</v>
      </c>
      <c r="AW12" s="46">
        <f>AB12</f>
        <v>0</v>
      </c>
      <c r="AX12" s="46">
        <f>AD12</f>
        <v>0</v>
      </c>
      <c r="AY12" s="46">
        <f>AF12</f>
        <v>0</v>
      </c>
      <c r="AZ12" s="46">
        <f>AH12</f>
        <v>0</v>
      </c>
      <c r="BA12" s="46">
        <f>AJ12</f>
        <v>0</v>
      </c>
      <c r="BB12" s="47">
        <f>LARGE($AT12:$BA12,1)</f>
        <v>48</v>
      </c>
      <c r="BC12" s="47">
        <f>LARGE($AT12:$BA12,2)</f>
        <v>20</v>
      </c>
      <c r="BD12" s="48">
        <f>SUM($BB12:$BC12)</f>
        <v>68</v>
      </c>
    </row>
    <row r="13" spans="1:57" x14ac:dyDescent="0.25">
      <c r="A13" s="96">
        <v>4</v>
      </c>
      <c r="B13" s="55" t="s">
        <v>59</v>
      </c>
      <c r="C13" s="56" t="s">
        <v>60</v>
      </c>
      <c r="D13" s="56">
        <v>111234</v>
      </c>
      <c r="E13" s="56" t="s">
        <v>165</v>
      </c>
      <c r="F13" s="66">
        <v>2</v>
      </c>
      <c r="G13" s="82">
        <f>$S13+$AK13+H13</f>
        <v>121.4</v>
      </c>
      <c r="H13" s="84">
        <v>0</v>
      </c>
      <c r="I13" s="25">
        <v>25</v>
      </c>
      <c r="J13" s="22">
        <v>12</v>
      </c>
      <c r="K13" s="71">
        <v>6</v>
      </c>
      <c r="L13" s="72">
        <v>25</v>
      </c>
      <c r="M13" s="28">
        <v>13</v>
      </c>
      <c r="N13" s="22">
        <v>24</v>
      </c>
      <c r="O13" s="65"/>
      <c r="P13" s="72"/>
      <c r="Q13" s="28">
        <v>5</v>
      </c>
      <c r="R13" s="127">
        <v>32.4</v>
      </c>
      <c r="S13" s="45">
        <f>$AS13+$R13</f>
        <v>81.400000000000006</v>
      </c>
      <c r="T13" s="23"/>
      <c r="U13" s="99">
        <v>71</v>
      </c>
      <c r="V13" s="72">
        <v>0</v>
      </c>
      <c r="W13" s="30">
        <v>95</v>
      </c>
      <c r="X13" s="18">
        <v>20</v>
      </c>
      <c r="Y13" s="71">
        <v>108</v>
      </c>
      <c r="Z13" s="72">
        <v>20</v>
      </c>
      <c r="AA13" s="76"/>
      <c r="AB13" s="18"/>
      <c r="AC13" s="38"/>
      <c r="AD13" s="38"/>
      <c r="AE13" s="77"/>
      <c r="AF13" s="77"/>
      <c r="AG13" s="65"/>
      <c r="AH13" s="65"/>
      <c r="AI13" s="103"/>
      <c r="AJ13" s="110"/>
      <c r="AK13" s="44">
        <f>BD13</f>
        <v>40</v>
      </c>
      <c r="AL13" s="33"/>
      <c r="AM13" s="43">
        <f>J13</f>
        <v>12</v>
      </c>
      <c r="AN13" s="43">
        <f>L13</f>
        <v>25</v>
      </c>
      <c r="AO13" s="43">
        <f>N13</f>
        <v>24</v>
      </c>
      <c r="AP13" s="43">
        <f>P13</f>
        <v>0</v>
      </c>
      <c r="AQ13" s="47">
        <f>LARGE($AM13:$AP13,1)</f>
        <v>25</v>
      </c>
      <c r="AR13" s="47">
        <f>LARGE($AM13:$AP13,2)</f>
        <v>24</v>
      </c>
      <c r="AS13" s="48">
        <f>SUM($AQ13:$AR13)</f>
        <v>49</v>
      </c>
      <c r="AT13" s="46">
        <f>V13</f>
        <v>0</v>
      </c>
      <c r="AU13" s="46">
        <f>X13</f>
        <v>20</v>
      </c>
      <c r="AV13" s="46">
        <f>Z13</f>
        <v>20</v>
      </c>
      <c r="AW13" s="46">
        <f>AB13</f>
        <v>0</v>
      </c>
      <c r="AX13" s="46">
        <f>AD13</f>
        <v>0</v>
      </c>
      <c r="AY13" s="46">
        <f>AF13</f>
        <v>0</v>
      </c>
      <c r="AZ13" s="46">
        <f>AH13</f>
        <v>0</v>
      </c>
      <c r="BA13" s="46">
        <f>AJ13</f>
        <v>0</v>
      </c>
      <c r="BB13" s="47">
        <f>LARGE($AT13:$BA13,1)</f>
        <v>20</v>
      </c>
      <c r="BC13" s="47">
        <f>LARGE($AT13:$BA13,2)</f>
        <v>20</v>
      </c>
      <c r="BD13" s="48">
        <f>SUM($BB13:$BC13)</f>
        <v>40</v>
      </c>
    </row>
    <row r="14" spans="1:57" ht="15.75" thickBot="1" x14ac:dyDescent="0.3">
      <c r="A14" s="96">
        <v>5</v>
      </c>
      <c r="B14" s="55" t="s">
        <v>116</v>
      </c>
      <c r="C14" s="56" t="s">
        <v>107</v>
      </c>
      <c r="D14" s="56"/>
      <c r="E14" s="56" t="s">
        <v>141</v>
      </c>
      <c r="F14" s="66">
        <v>4</v>
      </c>
      <c r="G14" s="82">
        <f>$S14+$AK14+H14</f>
        <v>114.9</v>
      </c>
      <c r="H14" s="84">
        <v>0</v>
      </c>
      <c r="I14" s="25">
        <v>24</v>
      </c>
      <c r="J14" s="22">
        <v>12</v>
      </c>
      <c r="K14" s="71">
        <v>18</v>
      </c>
      <c r="L14" s="72">
        <v>8</v>
      </c>
      <c r="M14" s="28">
        <v>5</v>
      </c>
      <c r="N14" s="22">
        <v>40.5</v>
      </c>
      <c r="O14" s="26"/>
      <c r="P14" s="72"/>
      <c r="Q14" s="28">
        <v>3</v>
      </c>
      <c r="R14" s="127">
        <v>38.4</v>
      </c>
      <c r="S14" s="45">
        <f>$AS14+$R14</f>
        <v>90.9</v>
      </c>
      <c r="T14" s="23"/>
      <c r="U14" s="99">
        <v>62</v>
      </c>
      <c r="V14" s="72">
        <v>24</v>
      </c>
      <c r="W14" s="30">
        <v>138</v>
      </c>
      <c r="X14" s="18">
        <v>0</v>
      </c>
      <c r="Y14" s="71">
        <v>153</v>
      </c>
      <c r="Z14" s="72">
        <v>0</v>
      </c>
      <c r="AA14" s="77"/>
      <c r="AB14" s="77"/>
      <c r="AC14" s="38"/>
      <c r="AD14" s="38"/>
      <c r="AE14" s="77"/>
      <c r="AF14" s="77"/>
      <c r="AG14" s="65"/>
      <c r="AH14" s="65"/>
      <c r="AI14" s="77"/>
      <c r="AJ14" s="107"/>
      <c r="AK14" s="44">
        <f>BD14</f>
        <v>24</v>
      </c>
      <c r="AL14" s="35"/>
      <c r="AM14" s="43">
        <f>J14</f>
        <v>12</v>
      </c>
      <c r="AN14" s="43">
        <f>L14</f>
        <v>8</v>
      </c>
      <c r="AO14" s="43">
        <f>N14</f>
        <v>40.5</v>
      </c>
      <c r="AP14" s="43">
        <f>P14</f>
        <v>0</v>
      </c>
      <c r="AQ14" s="47">
        <f>LARGE($AM14:$AP14,1)</f>
        <v>40.5</v>
      </c>
      <c r="AR14" s="47">
        <f>LARGE($AM14:$AP14,2)</f>
        <v>12</v>
      </c>
      <c r="AS14" s="48">
        <f>SUM($AQ14:$AR14)</f>
        <v>52.5</v>
      </c>
      <c r="AT14" s="46">
        <f>V14</f>
        <v>24</v>
      </c>
      <c r="AU14" s="46">
        <f>X14</f>
        <v>0</v>
      </c>
      <c r="AV14" s="46">
        <f>Z14</f>
        <v>0</v>
      </c>
      <c r="AW14" s="46">
        <f>AB14</f>
        <v>0</v>
      </c>
      <c r="AX14" s="46">
        <f>AD14</f>
        <v>0</v>
      </c>
      <c r="AY14" s="46">
        <f>AF14</f>
        <v>0</v>
      </c>
      <c r="AZ14" s="46">
        <f>AH14</f>
        <v>0</v>
      </c>
      <c r="BA14" s="46">
        <f>AJ14</f>
        <v>0</v>
      </c>
      <c r="BB14" s="47">
        <f>LARGE($AT14:$BA14,1)</f>
        <v>24</v>
      </c>
      <c r="BC14" s="47">
        <f>LARGE($AT14:$BA14,2)</f>
        <v>0</v>
      </c>
      <c r="BD14" s="48">
        <f>SUM($BB14:$BC14)</f>
        <v>24</v>
      </c>
    </row>
    <row r="15" spans="1:57" ht="15.75" thickBot="1" x14ac:dyDescent="0.3">
      <c r="A15" s="96">
        <v>6</v>
      </c>
      <c r="B15" s="55" t="s">
        <v>63</v>
      </c>
      <c r="C15" s="56" t="s">
        <v>64</v>
      </c>
      <c r="D15" s="56">
        <v>125388</v>
      </c>
      <c r="E15" s="56" t="s">
        <v>135</v>
      </c>
      <c r="F15" s="66">
        <v>2</v>
      </c>
      <c r="G15" s="82">
        <f>$S15+$AK15+H15</f>
        <v>107.2</v>
      </c>
      <c r="H15" s="84">
        <v>0</v>
      </c>
      <c r="I15" s="25">
        <v>13</v>
      </c>
      <c r="J15" s="22">
        <v>24</v>
      </c>
      <c r="K15" s="71">
        <v>26</v>
      </c>
      <c r="L15" s="72">
        <v>8</v>
      </c>
      <c r="M15" s="28">
        <v>29</v>
      </c>
      <c r="N15" s="22">
        <v>12</v>
      </c>
      <c r="O15" s="65"/>
      <c r="P15" s="72"/>
      <c r="Q15" s="28">
        <v>6</v>
      </c>
      <c r="R15" s="127">
        <v>31.2</v>
      </c>
      <c r="S15" s="45">
        <f>$AS15+$R15</f>
        <v>67.2</v>
      </c>
      <c r="T15" s="34"/>
      <c r="U15" s="99">
        <v>81</v>
      </c>
      <c r="V15" s="72">
        <v>0</v>
      </c>
      <c r="W15" s="30">
        <v>140</v>
      </c>
      <c r="X15" s="18">
        <v>0</v>
      </c>
      <c r="Y15" s="71">
        <v>50</v>
      </c>
      <c r="Z15" s="72">
        <v>40</v>
      </c>
      <c r="AA15" s="76"/>
      <c r="AB15" s="18"/>
      <c r="AC15" s="38"/>
      <c r="AD15" s="38"/>
      <c r="AE15" s="77"/>
      <c r="AF15" s="77"/>
      <c r="AG15" s="65"/>
      <c r="AH15" s="65"/>
      <c r="AI15" s="79"/>
      <c r="AJ15" s="108"/>
      <c r="AK15" s="44">
        <f>BD15</f>
        <v>40</v>
      </c>
      <c r="AL15" s="24"/>
      <c r="AM15" s="43">
        <f>J15</f>
        <v>24</v>
      </c>
      <c r="AN15" s="43">
        <f>L15</f>
        <v>8</v>
      </c>
      <c r="AO15" s="43">
        <f>N15</f>
        <v>12</v>
      </c>
      <c r="AP15" s="43">
        <f>P15</f>
        <v>0</v>
      </c>
      <c r="AQ15" s="47">
        <f>LARGE($AM15:$AP15,1)</f>
        <v>24</v>
      </c>
      <c r="AR15" s="47">
        <f>LARGE($AM15:$AP15,2)</f>
        <v>12</v>
      </c>
      <c r="AS15" s="48">
        <f>SUM($AQ15:$AR15)</f>
        <v>36</v>
      </c>
      <c r="AT15" s="46">
        <f>V15</f>
        <v>0</v>
      </c>
      <c r="AU15" s="46">
        <f>X15</f>
        <v>0</v>
      </c>
      <c r="AV15" s="46">
        <f>Z15</f>
        <v>40</v>
      </c>
      <c r="AW15" s="46">
        <f>AB15</f>
        <v>0</v>
      </c>
      <c r="AX15" s="46">
        <f>AD15</f>
        <v>0</v>
      </c>
      <c r="AY15" s="46">
        <f>AF15</f>
        <v>0</v>
      </c>
      <c r="AZ15" s="46">
        <f>AH15</f>
        <v>0</v>
      </c>
      <c r="BA15" s="46">
        <f>AJ15</f>
        <v>0</v>
      </c>
      <c r="BB15" s="47">
        <f>LARGE($AT15:$BA15,1)</f>
        <v>40</v>
      </c>
      <c r="BC15" s="47">
        <f>LARGE($AT15:$BA15,2)</f>
        <v>0</v>
      </c>
      <c r="BD15" s="48">
        <f>SUM($BB15:$BC15)</f>
        <v>40</v>
      </c>
    </row>
    <row r="16" spans="1:57" x14ac:dyDescent="0.25">
      <c r="A16" s="96">
        <v>7</v>
      </c>
      <c r="B16" s="55" t="s">
        <v>86</v>
      </c>
      <c r="C16" s="56" t="s">
        <v>87</v>
      </c>
      <c r="D16" s="56"/>
      <c r="E16" s="56" t="s">
        <v>162</v>
      </c>
      <c r="F16" s="66">
        <v>4</v>
      </c>
      <c r="G16" s="82">
        <f>$S16+$AK16+H16</f>
        <v>101.6</v>
      </c>
      <c r="H16" s="84">
        <v>0</v>
      </c>
      <c r="I16" s="25">
        <v>10</v>
      </c>
      <c r="J16" s="22">
        <v>24</v>
      </c>
      <c r="K16" s="71"/>
      <c r="L16" s="72"/>
      <c r="M16" s="28"/>
      <c r="N16" s="22"/>
      <c r="O16" s="26"/>
      <c r="P16" s="72"/>
      <c r="Q16" s="28">
        <v>17</v>
      </c>
      <c r="R16" s="127">
        <v>9.6</v>
      </c>
      <c r="S16" s="45">
        <f>$AS16+$R16</f>
        <v>33.6</v>
      </c>
      <c r="T16" s="23"/>
      <c r="U16" s="99">
        <v>26</v>
      </c>
      <c r="V16" s="72">
        <v>48</v>
      </c>
      <c r="W16" s="30">
        <v>119</v>
      </c>
      <c r="X16" s="18">
        <v>20</v>
      </c>
      <c r="Y16" s="71"/>
      <c r="Z16" s="72"/>
      <c r="AA16" s="76"/>
      <c r="AB16" s="18"/>
      <c r="AC16" s="41"/>
      <c r="AD16" s="72"/>
      <c r="AE16" s="77"/>
      <c r="AF16" s="77"/>
      <c r="AG16" s="65"/>
      <c r="AH16" s="65"/>
      <c r="AI16" s="76"/>
      <c r="AJ16" s="105"/>
      <c r="AK16" s="44">
        <f>BD16</f>
        <v>68</v>
      </c>
      <c r="AL16" s="24"/>
      <c r="AM16" s="43">
        <f>J16</f>
        <v>24</v>
      </c>
      <c r="AN16" s="43">
        <f>L16</f>
        <v>0</v>
      </c>
      <c r="AO16" s="43">
        <f>N16</f>
        <v>0</v>
      </c>
      <c r="AP16" s="43">
        <f>P16</f>
        <v>0</v>
      </c>
      <c r="AQ16" s="47">
        <f>LARGE($AM16:$AP16,1)</f>
        <v>24</v>
      </c>
      <c r="AR16" s="47">
        <f>LARGE($AM16:$AP16,2)</f>
        <v>0</v>
      </c>
      <c r="AS16" s="48">
        <f>SUM($AQ16:$AR16)</f>
        <v>24</v>
      </c>
      <c r="AT16" s="46">
        <f>V16</f>
        <v>48</v>
      </c>
      <c r="AU16" s="46">
        <f>X16</f>
        <v>20</v>
      </c>
      <c r="AV16" s="46">
        <f>Z16</f>
        <v>0</v>
      </c>
      <c r="AW16" s="46">
        <f>AB16</f>
        <v>0</v>
      </c>
      <c r="AX16" s="46">
        <f>AD16</f>
        <v>0</v>
      </c>
      <c r="AY16" s="46">
        <f>AF16</f>
        <v>0</v>
      </c>
      <c r="AZ16" s="46">
        <f>AH16</f>
        <v>0</v>
      </c>
      <c r="BA16" s="46">
        <f>AJ16</f>
        <v>0</v>
      </c>
      <c r="BB16" s="47">
        <f>LARGE($AT16:$BA16,1)</f>
        <v>48</v>
      </c>
      <c r="BC16" s="47">
        <f>LARGE($AT16:$BA16,2)</f>
        <v>20</v>
      </c>
      <c r="BD16" s="48">
        <f>SUM($BB16:$BC16)</f>
        <v>68</v>
      </c>
    </row>
    <row r="17" spans="1:56" ht="15.75" thickBot="1" x14ac:dyDescent="0.3">
      <c r="A17" s="96">
        <v>8</v>
      </c>
      <c r="B17" s="55" t="s">
        <v>61</v>
      </c>
      <c r="C17" s="56" t="s">
        <v>62</v>
      </c>
      <c r="D17" s="56">
        <v>114937</v>
      </c>
      <c r="E17" s="56" t="s">
        <v>164</v>
      </c>
      <c r="F17" s="66">
        <v>3</v>
      </c>
      <c r="G17" s="82">
        <f>$S17+$AK17+H17</f>
        <v>89.6</v>
      </c>
      <c r="H17" s="84">
        <v>0</v>
      </c>
      <c r="I17" s="25">
        <v>30</v>
      </c>
      <c r="J17" s="22">
        <v>12</v>
      </c>
      <c r="K17" s="71">
        <v>3</v>
      </c>
      <c r="L17" s="72">
        <v>32</v>
      </c>
      <c r="M17" s="28">
        <v>12</v>
      </c>
      <c r="N17" s="22">
        <v>24</v>
      </c>
      <c r="O17" s="65"/>
      <c r="P17" s="72"/>
      <c r="Q17" s="28">
        <v>26</v>
      </c>
      <c r="R17" s="127">
        <v>9.6</v>
      </c>
      <c r="S17" s="45">
        <f>$AS17+$R17</f>
        <v>65.599999999999994</v>
      </c>
      <c r="T17" s="34"/>
      <c r="U17" s="99">
        <v>58</v>
      </c>
      <c r="V17" s="72">
        <v>24</v>
      </c>
      <c r="W17" s="30">
        <v>166</v>
      </c>
      <c r="X17" s="18">
        <v>0</v>
      </c>
      <c r="Y17" s="71">
        <v>167</v>
      </c>
      <c r="Z17" s="72">
        <v>0</v>
      </c>
      <c r="AA17" s="76"/>
      <c r="AB17" s="18"/>
      <c r="AC17" s="38"/>
      <c r="AD17" s="38"/>
      <c r="AE17" s="77"/>
      <c r="AF17" s="77"/>
      <c r="AG17" s="65"/>
      <c r="AH17" s="65"/>
      <c r="AI17" s="76"/>
      <c r="AJ17" s="105"/>
      <c r="AK17" s="44">
        <f>BD17</f>
        <v>24</v>
      </c>
      <c r="AL17" s="24"/>
      <c r="AM17" s="43">
        <f>J17</f>
        <v>12</v>
      </c>
      <c r="AN17" s="43">
        <f>L17</f>
        <v>32</v>
      </c>
      <c r="AO17" s="43">
        <f>N17</f>
        <v>24</v>
      </c>
      <c r="AP17" s="43">
        <f>P17</f>
        <v>0</v>
      </c>
      <c r="AQ17" s="47">
        <f>LARGE($AM17:$AP17,1)</f>
        <v>32</v>
      </c>
      <c r="AR17" s="47">
        <f>LARGE($AM17:$AP17,2)</f>
        <v>24</v>
      </c>
      <c r="AS17" s="48">
        <f>SUM($AQ17:$AR17)</f>
        <v>56</v>
      </c>
      <c r="AT17" s="46">
        <f>V17</f>
        <v>24</v>
      </c>
      <c r="AU17" s="46">
        <f>X17</f>
        <v>0</v>
      </c>
      <c r="AV17" s="46">
        <f>Z17</f>
        <v>0</v>
      </c>
      <c r="AW17" s="46">
        <f>AB17</f>
        <v>0</v>
      </c>
      <c r="AX17" s="46">
        <f>AD17</f>
        <v>0</v>
      </c>
      <c r="AY17" s="46">
        <f>AF17</f>
        <v>0</v>
      </c>
      <c r="AZ17" s="46">
        <f>AH17</f>
        <v>0</v>
      </c>
      <c r="BA17" s="46">
        <f>AJ17</f>
        <v>0</v>
      </c>
      <c r="BB17" s="47">
        <f>LARGE($AT17:$BA17,1)</f>
        <v>24</v>
      </c>
      <c r="BC17" s="47">
        <f>LARGE($AT17:$BA17,2)</f>
        <v>0</v>
      </c>
      <c r="BD17" s="48">
        <f>SUM($BB17:$BC17)</f>
        <v>24</v>
      </c>
    </row>
    <row r="18" spans="1:56" ht="15.75" thickBot="1" x14ac:dyDescent="0.3">
      <c r="A18" s="96">
        <v>9</v>
      </c>
      <c r="B18" s="55" t="s">
        <v>137</v>
      </c>
      <c r="C18" s="56" t="s">
        <v>138</v>
      </c>
      <c r="D18" s="56">
        <v>121554</v>
      </c>
      <c r="E18" s="56" t="s">
        <v>139</v>
      </c>
      <c r="F18" s="66">
        <v>2</v>
      </c>
      <c r="G18" s="82">
        <f>$S18+$AK18+H18</f>
        <v>87.2</v>
      </c>
      <c r="H18" s="84">
        <v>0</v>
      </c>
      <c r="I18" s="25">
        <v>22</v>
      </c>
      <c r="J18" s="22">
        <v>12</v>
      </c>
      <c r="K18" s="71">
        <v>14</v>
      </c>
      <c r="L18" s="72">
        <v>16</v>
      </c>
      <c r="M18" s="28">
        <v>22</v>
      </c>
      <c r="N18" s="22">
        <v>12</v>
      </c>
      <c r="O18" s="65"/>
      <c r="P18" s="72"/>
      <c r="Q18" s="28">
        <v>11</v>
      </c>
      <c r="R18" s="127">
        <v>19.2</v>
      </c>
      <c r="S18" s="45">
        <f>$AS18+$R18</f>
        <v>47.2</v>
      </c>
      <c r="T18" s="23"/>
      <c r="U18" s="99">
        <v>91</v>
      </c>
      <c r="V18" s="72">
        <v>0</v>
      </c>
      <c r="W18" s="30">
        <v>83</v>
      </c>
      <c r="X18" s="18">
        <v>20</v>
      </c>
      <c r="Y18" s="71">
        <v>103</v>
      </c>
      <c r="Z18" s="72">
        <v>20</v>
      </c>
      <c r="AA18" s="77"/>
      <c r="AB18" s="18"/>
      <c r="AC18" s="38"/>
      <c r="AD18" s="38"/>
      <c r="AE18" s="77"/>
      <c r="AF18" s="77"/>
      <c r="AG18" s="65"/>
      <c r="AH18" s="65"/>
      <c r="AI18" s="77"/>
      <c r="AJ18" s="107"/>
      <c r="AK18" s="44">
        <f>BD18</f>
        <v>40</v>
      </c>
      <c r="AL18" s="35"/>
      <c r="AM18" s="43">
        <f>J18</f>
        <v>12</v>
      </c>
      <c r="AN18" s="43">
        <f>L18</f>
        <v>16</v>
      </c>
      <c r="AO18" s="43">
        <f>N18</f>
        <v>12</v>
      </c>
      <c r="AP18" s="43">
        <f>P18</f>
        <v>0</v>
      </c>
      <c r="AQ18" s="47">
        <f>LARGE($AM18:$AP18,1)</f>
        <v>16</v>
      </c>
      <c r="AR18" s="47">
        <f>LARGE($AM18:$AP18,2)</f>
        <v>12</v>
      </c>
      <c r="AS18" s="48">
        <f>SUM($AQ18:$AR18)</f>
        <v>28</v>
      </c>
      <c r="AT18" s="46">
        <f>V18</f>
        <v>0</v>
      </c>
      <c r="AU18" s="46">
        <f>X18</f>
        <v>20</v>
      </c>
      <c r="AV18" s="46">
        <f>Z18</f>
        <v>20</v>
      </c>
      <c r="AW18" s="46">
        <f>AB18</f>
        <v>0</v>
      </c>
      <c r="AX18" s="46">
        <f>AD18</f>
        <v>0</v>
      </c>
      <c r="AY18" s="46">
        <f>AF18</f>
        <v>0</v>
      </c>
      <c r="AZ18" s="46">
        <f>AH18</f>
        <v>0</v>
      </c>
      <c r="BA18" s="46">
        <f>AJ18</f>
        <v>0</v>
      </c>
      <c r="BB18" s="47">
        <f>LARGE($AT18:$BA18,1)</f>
        <v>20</v>
      </c>
      <c r="BC18" s="47">
        <f>LARGE($AT18:$BA18,2)</f>
        <v>20</v>
      </c>
      <c r="BD18" s="48">
        <f>SUM($BB18:$BC18)</f>
        <v>40</v>
      </c>
    </row>
    <row r="19" spans="1:56" ht="15.75" thickBot="1" x14ac:dyDescent="0.3">
      <c r="A19" s="96">
        <v>10</v>
      </c>
      <c r="B19" s="55" t="s">
        <v>92</v>
      </c>
      <c r="C19" s="56" t="s">
        <v>23</v>
      </c>
      <c r="D19" s="56">
        <v>118541</v>
      </c>
      <c r="E19" s="56" t="s">
        <v>143</v>
      </c>
      <c r="F19" s="66">
        <v>2</v>
      </c>
      <c r="G19" s="82">
        <f>$S19+$AK19+H19</f>
        <v>77.2</v>
      </c>
      <c r="H19" s="84">
        <v>0</v>
      </c>
      <c r="I19" s="25">
        <v>33</v>
      </c>
      <c r="J19" s="22">
        <v>6</v>
      </c>
      <c r="K19" s="71">
        <v>6</v>
      </c>
      <c r="L19" s="72">
        <v>26</v>
      </c>
      <c r="M19" s="28">
        <v>25</v>
      </c>
      <c r="N19" s="22">
        <v>12</v>
      </c>
      <c r="O19" s="65"/>
      <c r="P19" s="72"/>
      <c r="Q19" s="28">
        <v>12</v>
      </c>
      <c r="R19" s="127">
        <v>19.2</v>
      </c>
      <c r="S19" s="45">
        <f>$AS19+$R19</f>
        <v>57.2</v>
      </c>
      <c r="T19" s="34"/>
      <c r="U19" s="99">
        <v>94</v>
      </c>
      <c r="V19" s="72">
        <v>0</v>
      </c>
      <c r="W19" s="30">
        <v>93</v>
      </c>
      <c r="X19" s="18">
        <v>20</v>
      </c>
      <c r="Y19" s="71">
        <v>147</v>
      </c>
      <c r="Z19" s="72">
        <v>0</v>
      </c>
      <c r="AA19" s="76"/>
      <c r="AB19" s="18"/>
      <c r="AC19" s="38"/>
      <c r="AD19" s="38"/>
      <c r="AE19" s="77"/>
      <c r="AF19" s="77"/>
      <c r="AG19" s="65"/>
      <c r="AH19" s="65"/>
      <c r="AI19" s="78"/>
      <c r="AJ19" s="106"/>
      <c r="AK19" s="44">
        <f>BD19</f>
        <v>20</v>
      </c>
      <c r="AL19" s="24"/>
      <c r="AM19" s="43">
        <f>J19</f>
        <v>6</v>
      </c>
      <c r="AN19" s="43">
        <f>L19</f>
        <v>26</v>
      </c>
      <c r="AO19" s="43">
        <f>N19</f>
        <v>12</v>
      </c>
      <c r="AP19" s="43">
        <f>P19</f>
        <v>0</v>
      </c>
      <c r="AQ19" s="47">
        <f>LARGE($AM19:$AP19,1)</f>
        <v>26</v>
      </c>
      <c r="AR19" s="47">
        <f>LARGE($AM19:$AP19,2)</f>
        <v>12</v>
      </c>
      <c r="AS19" s="48">
        <f>SUM($AQ19:$AR19)</f>
        <v>38</v>
      </c>
      <c r="AT19" s="46">
        <f>V19</f>
        <v>0</v>
      </c>
      <c r="AU19" s="46">
        <f>X19</f>
        <v>20</v>
      </c>
      <c r="AV19" s="46">
        <f>Z19</f>
        <v>0</v>
      </c>
      <c r="AW19" s="46">
        <f>AB19</f>
        <v>0</v>
      </c>
      <c r="AX19" s="46">
        <f>AD19</f>
        <v>0</v>
      </c>
      <c r="AY19" s="46">
        <f>AF19</f>
        <v>0</v>
      </c>
      <c r="AZ19" s="46">
        <f>AH19</f>
        <v>0</v>
      </c>
      <c r="BA19" s="46">
        <f>AJ19</f>
        <v>0</v>
      </c>
      <c r="BB19" s="47">
        <f>LARGE($AT19:$BA19,1)</f>
        <v>20</v>
      </c>
      <c r="BC19" s="47">
        <f>LARGE($AT19:$BA19,2)</f>
        <v>0</v>
      </c>
      <c r="BD19" s="48">
        <f>SUM($BB19:$BC19)</f>
        <v>20</v>
      </c>
    </row>
    <row r="20" spans="1:56" ht="15.75" thickBot="1" x14ac:dyDescent="0.3">
      <c r="A20" s="96">
        <v>11</v>
      </c>
      <c r="B20" s="55" t="s">
        <v>88</v>
      </c>
      <c r="C20" s="56" t="s">
        <v>24</v>
      </c>
      <c r="D20" s="56">
        <v>118099</v>
      </c>
      <c r="E20" s="56" t="s">
        <v>140</v>
      </c>
      <c r="F20" s="66">
        <v>3</v>
      </c>
      <c r="G20" s="82">
        <f>$S20+$AK20+H20</f>
        <v>74.400000000000006</v>
      </c>
      <c r="H20" s="84">
        <v>0</v>
      </c>
      <c r="I20" s="25">
        <v>34</v>
      </c>
      <c r="J20" s="22">
        <v>6</v>
      </c>
      <c r="K20" s="71">
        <v>8</v>
      </c>
      <c r="L20" s="72">
        <v>24</v>
      </c>
      <c r="M20" s="28">
        <v>23</v>
      </c>
      <c r="N20" s="22">
        <v>12</v>
      </c>
      <c r="O20" s="65"/>
      <c r="P20" s="72"/>
      <c r="Q20" s="28">
        <v>3</v>
      </c>
      <c r="R20" s="127">
        <v>38.4</v>
      </c>
      <c r="S20" s="45">
        <f>$AS20+$R20</f>
        <v>74.400000000000006</v>
      </c>
      <c r="T20" s="23"/>
      <c r="U20" s="99">
        <v>74</v>
      </c>
      <c r="V20" s="72">
        <v>0</v>
      </c>
      <c r="W20" s="30">
        <v>202</v>
      </c>
      <c r="X20" s="18">
        <v>0</v>
      </c>
      <c r="Y20" s="71">
        <v>136</v>
      </c>
      <c r="Z20" s="72">
        <v>0</v>
      </c>
      <c r="AA20" s="76"/>
      <c r="AB20" s="18"/>
      <c r="AC20" s="38"/>
      <c r="AD20" s="38"/>
      <c r="AE20" s="77"/>
      <c r="AF20" s="77"/>
      <c r="AG20" s="65"/>
      <c r="AH20" s="65"/>
      <c r="AI20" s="77"/>
      <c r="AJ20" s="107"/>
      <c r="AK20" s="44">
        <f>BD20</f>
        <v>0</v>
      </c>
      <c r="AL20" s="42"/>
      <c r="AM20" s="43">
        <f>J20</f>
        <v>6</v>
      </c>
      <c r="AN20" s="43">
        <f>L20</f>
        <v>24</v>
      </c>
      <c r="AO20" s="43">
        <f>N20</f>
        <v>12</v>
      </c>
      <c r="AP20" s="43">
        <f>P20</f>
        <v>0</v>
      </c>
      <c r="AQ20" s="47">
        <f>LARGE($AM20:$AP20,1)</f>
        <v>24</v>
      </c>
      <c r="AR20" s="47">
        <f>LARGE($AM20:$AP20,2)</f>
        <v>12</v>
      </c>
      <c r="AS20" s="48">
        <f>SUM($AQ20:$AR20)</f>
        <v>36</v>
      </c>
      <c r="AT20" s="46">
        <f>V20</f>
        <v>0</v>
      </c>
      <c r="AU20" s="46">
        <f>X20</f>
        <v>0</v>
      </c>
      <c r="AV20" s="46">
        <f>Z20</f>
        <v>0</v>
      </c>
      <c r="AW20" s="46">
        <f>AB20</f>
        <v>0</v>
      </c>
      <c r="AX20" s="46">
        <f>AD20</f>
        <v>0</v>
      </c>
      <c r="AY20" s="46">
        <f>AF20</f>
        <v>0</v>
      </c>
      <c r="AZ20" s="46">
        <f>AH20</f>
        <v>0</v>
      </c>
      <c r="BA20" s="46">
        <f>AJ20</f>
        <v>0</v>
      </c>
      <c r="BB20" s="47">
        <f>LARGE($AT20:$BA20,1)</f>
        <v>0</v>
      </c>
      <c r="BC20" s="47">
        <f>LARGE($AT20:$BA20,2)</f>
        <v>0</v>
      </c>
      <c r="BD20" s="48">
        <f>SUM($BB20:$BC20)</f>
        <v>0</v>
      </c>
    </row>
    <row r="21" spans="1:56" x14ac:dyDescent="0.25">
      <c r="A21" s="96">
        <v>12</v>
      </c>
      <c r="B21" s="55" t="s">
        <v>191</v>
      </c>
      <c r="C21" s="56" t="s">
        <v>192</v>
      </c>
      <c r="D21" s="56"/>
      <c r="E21" s="56" t="s">
        <v>150</v>
      </c>
      <c r="F21" s="66">
        <v>4</v>
      </c>
      <c r="G21" s="82">
        <f>$S21+$AK21+H21</f>
        <v>68.8</v>
      </c>
      <c r="H21" s="84">
        <v>0</v>
      </c>
      <c r="I21" s="25">
        <v>16</v>
      </c>
      <c r="J21" s="22">
        <v>24</v>
      </c>
      <c r="K21" s="71">
        <v>10</v>
      </c>
      <c r="L21" s="72">
        <v>16</v>
      </c>
      <c r="M21" s="28"/>
      <c r="N21" s="22"/>
      <c r="O21" s="26"/>
      <c r="P21" s="27"/>
      <c r="Q21" s="28">
        <v>8</v>
      </c>
      <c r="R21" s="127">
        <v>28.8</v>
      </c>
      <c r="S21" s="45">
        <f>$AS21+$R21</f>
        <v>68.8</v>
      </c>
      <c r="T21" s="23"/>
      <c r="U21" s="99">
        <v>112</v>
      </c>
      <c r="V21" s="72">
        <v>0</v>
      </c>
      <c r="W21" s="30"/>
      <c r="X21" s="18"/>
      <c r="Y21" s="71">
        <v>151</v>
      </c>
      <c r="Z21" s="72">
        <v>0</v>
      </c>
      <c r="AA21" s="77"/>
      <c r="AB21" s="77"/>
      <c r="AC21" s="38"/>
      <c r="AD21" s="38"/>
      <c r="AE21" s="77"/>
      <c r="AF21" s="77"/>
      <c r="AG21" s="65"/>
      <c r="AH21" s="65"/>
      <c r="AI21" s="77"/>
      <c r="AJ21" s="107"/>
      <c r="AK21" s="44">
        <f>BD21</f>
        <v>0</v>
      </c>
      <c r="AL21" s="33"/>
      <c r="AM21" s="43">
        <f>J21</f>
        <v>24</v>
      </c>
      <c r="AN21" s="43">
        <f>L21</f>
        <v>16</v>
      </c>
      <c r="AO21" s="43">
        <f>N21</f>
        <v>0</v>
      </c>
      <c r="AP21" s="43">
        <f>P21</f>
        <v>0</v>
      </c>
      <c r="AQ21" s="47">
        <f>LARGE($AM21:$AP21,1)</f>
        <v>24</v>
      </c>
      <c r="AR21" s="47">
        <f>LARGE($AM21:$AP21,2)</f>
        <v>16</v>
      </c>
      <c r="AS21" s="48">
        <f>SUM($AQ21:$AR21)</f>
        <v>40</v>
      </c>
      <c r="AT21" s="46">
        <f>V21</f>
        <v>0</v>
      </c>
      <c r="AU21" s="46">
        <f>X21</f>
        <v>0</v>
      </c>
      <c r="AV21" s="46">
        <f>Z21</f>
        <v>0</v>
      </c>
      <c r="AW21" s="46">
        <f>AB21</f>
        <v>0</v>
      </c>
      <c r="AX21" s="46">
        <f>AD21</f>
        <v>0</v>
      </c>
      <c r="AY21" s="46">
        <f>AF21</f>
        <v>0</v>
      </c>
      <c r="AZ21" s="46">
        <f>AH21</f>
        <v>0</v>
      </c>
      <c r="BA21" s="46">
        <f>AJ21</f>
        <v>0</v>
      </c>
      <c r="BB21" s="47">
        <f>LARGE($AT21:$BA21,1)</f>
        <v>0</v>
      </c>
      <c r="BC21" s="47">
        <f>LARGE($AT21:$BA21,2)</f>
        <v>0</v>
      </c>
      <c r="BD21" s="48">
        <f>SUM($BB21:$BC21)</f>
        <v>0</v>
      </c>
    </row>
    <row r="22" spans="1:56" ht="15.75" thickBot="1" x14ac:dyDescent="0.3">
      <c r="A22" s="96">
        <v>13</v>
      </c>
      <c r="B22" s="55" t="s">
        <v>120</v>
      </c>
      <c r="C22" s="56" t="s">
        <v>18</v>
      </c>
      <c r="D22" s="56">
        <v>128634</v>
      </c>
      <c r="E22" s="56" t="s">
        <v>154</v>
      </c>
      <c r="F22" s="66">
        <v>3</v>
      </c>
      <c r="G22" s="82">
        <f>$S22+$AK22+H22</f>
        <v>67.2</v>
      </c>
      <c r="H22" s="84">
        <v>0</v>
      </c>
      <c r="I22" s="25">
        <v>20</v>
      </c>
      <c r="J22" s="22">
        <v>12</v>
      </c>
      <c r="K22" s="71">
        <v>16</v>
      </c>
      <c r="L22" s="72">
        <v>16</v>
      </c>
      <c r="M22" s="28">
        <v>21</v>
      </c>
      <c r="N22" s="22">
        <v>12</v>
      </c>
      <c r="O22" s="26"/>
      <c r="P22" s="72"/>
      <c r="Q22" s="28">
        <v>14</v>
      </c>
      <c r="R22" s="127">
        <v>19.2</v>
      </c>
      <c r="S22" s="45">
        <f>$AS22+$R22</f>
        <v>47.2</v>
      </c>
      <c r="T22" s="23"/>
      <c r="U22" s="99">
        <v>98</v>
      </c>
      <c r="V22" s="72">
        <v>0</v>
      </c>
      <c r="W22" s="30"/>
      <c r="X22" s="18"/>
      <c r="Y22" s="71">
        <v>110</v>
      </c>
      <c r="Z22" s="72">
        <v>20</v>
      </c>
      <c r="AA22" s="77"/>
      <c r="AB22" s="77"/>
      <c r="AC22" s="38"/>
      <c r="AD22" s="38"/>
      <c r="AE22" s="77"/>
      <c r="AF22" s="77"/>
      <c r="AG22" s="65"/>
      <c r="AH22" s="65"/>
      <c r="AI22" s="77"/>
      <c r="AJ22" s="107"/>
      <c r="AK22" s="44">
        <f>BD22</f>
        <v>20</v>
      </c>
      <c r="AL22" s="35"/>
      <c r="AM22" s="43">
        <f>J22</f>
        <v>12</v>
      </c>
      <c r="AN22" s="43">
        <f>L22</f>
        <v>16</v>
      </c>
      <c r="AO22" s="43">
        <f>N22</f>
        <v>12</v>
      </c>
      <c r="AP22" s="43">
        <f>P22</f>
        <v>0</v>
      </c>
      <c r="AQ22" s="47">
        <f>LARGE($AM22:$AP22,1)</f>
        <v>16</v>
      </c>
      <c r="AR22" s="47">
        <f>LARGE($AM22:$AP22,2)</f>
        <v>12</v>
      </c>
      <c r="AS22" s="48">
        <f>SUM($AQ22:$AR22)</f>
        <v>28</v>
      </c>
      <c r="AT22" s="46">
        <f>V22</f>
        <v>0</v>
      </c>
      <c r="AU22" s="46">
        <f>X22</f>
        <v>0</v>
      </c>
      <c r="AV22" s="46">
        <f>Z22</f>
        <v>20</v>
      </c>
      <c r="AW22" s="46">
        <f>AB22</f>
        <v>0</v>
      </c>
      <c r="AX22" s="46">
        <f>AD22</f>
        <v>0</v>
      </c>
      <c r="AY22" s="46">
        <f>AF22</f>
        <v>0</v>
      </c>
      <c r="AZ22" s="46">
        <f>AH22</f>
        <v>0</v>
      </c>
      <c r="BA22" s="46">
        <f>AJ22</f>
        <v>0</v>
      </c>
      <c r="BB22" s="47">
        <f>LARGE($AT22:$BA22,1)</f>
        <v>20</v>
      </c>
      <c r="BC22" s="47">
        <f>LARGE($AT22:$BA22,2)</f>
        <v>0</v>
      </c>
      <c r="BD22" s="48">
        <f>SUM($BB22:$BC22)</f>
        <v>20</v>
      </c>
    </row>
    <row r="23" spans="1:56" ht="15.75" thickBot="1" x14ac:dyDescent="0.3">
      <c r="A23" s="96">
        <v>14</v>
      </c>
      <c r="B23" s="55" t="s">
        <v>128</v>
      </c>
      <c r="C23" s="56" t="s">
        <v>37</v>
      </c>
      <c r="D23" s="56">
        <v>127269</v>
      </c>
      <c r="E23" s="56" t="s">
        <v>136</v>
      </c>
      <c r="F23" s="66">
        <v>3</v>
      </c>
      <c r="G23" s="82">
        <f>$S23+$AK23+H23</f>
        <v>63.2</v>
      </c>
      <c r="H23" s="84">
        <v>0</v>
      </c>
      <c r="I23" s="25">
        <v>30</v>
      </c>
      <c r="J23" s="22">
        <v>12</v>
      </c>
      <c r="K23" s="71">
        <v>29</v>
      </c>
      <c r="L23" s="72">
        <v>8</v>
      </c>
      <c r="M23" s="28">
        <v>34</v>
      </c>
      <c r="N23" s="22">
        <v>6</v>
      </c>
      <c r="O23" s="65"/>
      <c r="P23" s="72"/>
      <c r="Q23" s="28">
        <v>13</v>
      </c>
      <c r="R23" s="127">
        <v>19.2</v>
      </c>
      <c r="S23" s="45">
        <f>$AS23+$R23</f>
        <v>39.200000000000003</v>
      </c>
      <c r="T23" s="34"/>
      <c r="U23" s="99">
        <v>44</v>
      </c>
      <c r="V23" s="72">
        <v>24</v>
      </c>
      <c r="W23" s="30">
        <v>184</v>
      </c>
      <c r="X23" s="18">
        <v>0</v>
      </c>
      <c r="Y23" s="71">
        <v>172</v>
      </c>
      <c r="Z23" s="72">
        <v>0</v>
      </c>
      <c r="AA23" s="76"/>
      <c r="AB23" s="18"/>
      <c r="AC23" s="38"/>
      <c r="AD23" s="38"/>
      <c r="AE23" s="77"/>
      <c r="AF23" s="77"/>
      <c r="AG23" s="65"/>
      <c r="AH23" s="65"/>
      <c r="AI23" s="78"/>
      <c r="AJ23" s="106"/>
      <c r="AK23" s="44">
        <f>BD23</f>
        <v>24</v>
      </c>
      <c r="AL23" s="24"/>
      <c r="AM23" s="43">
        <f>J23</f>
        <v>12</v>
      </c>
      <c r="AN23" s="43">
        <f>L23</f>
        <v>8</v>
      </c>
      <c r="AO23" s="43">
        <f>N23</f>
        <v>6</v>
      </c>
      <c r="AP23" s="43">
        <f>P23</f>
        <v>0</v>
      </c>
      <c r="AQ23" s="47">
        <f>LARGE($AM23:$AP23,1)</f>
        <v>12</v>
      </c>
      <c r="AR23" s="47">
        <f>LARGE($AM23:$AP23,2)</f>
        <v>8</v>
      </c>
      <c r="AS23" s="48">
        <f>SUM($AQ23:$AR23)</f>
        <v>20</v>
      </c>
      <c r="AT23" s="46">
        <f>V23</f>
        <v>24</v>
      </c>
      <c r="AU23" s="46">
        <f>X23</f>
        <v>0</v>
      </c>
      <c r="AV23" s="46">
        <f>Z23</f>
        <v>0</v>
      </c>
      <c r="AW23" s="46">
        <f>AB23</f>
        <v>0</v>
      </c>
      <c r="AX23" s="46">
        <f>AD23</f>
        <v>0</v>
      </c>
      <c r="AY23" s="46">
        <f>AF23</f>
        <v>0</v>
      </c>
      <c r="AZ23" s="46">
        <f>AH23</f>
        <v>0</v>
      </c>
      <c r="BA23" s="46">
        <f>AJ23</f>
        <v>0</v>
      </c>
      <c r="BB23" s="47">
        <f>LARGE($AT23:$BA23,1)</f>
        <v>24</v>
      </c>
      <c r="BC23" s="47">
        <f>LARGE($AT23:$BA23,2)</f>
        <v>0</v>
      </c>
      <c r="BD23" s="48">
        <f>SUM($BB23:$BC23)</f>
        <v>24</v>
      </c>
    </row>
    <row r="24" spans="1:56" ht="15.75" thickBot="1" x14ac:dyDescent="0.3">
      <c r="A24" s="96">
        <v>15</v>
      </c>
      <c r="B24" s="55" t="s">
        <v>170</v>
      </c>
      <c r="C24" s="56" t="s">
        <v>171</v>
      </c>
      <c r="D24" s="56">
        <v>123923</v>
      </c>
      <c r="E24" s="56" t="s">
        <v>146</v>
      </c>
      <c r="F24" s="66">
        <v>4</v>
      </c>
      <c r="G24" s="82">
        <f>$S24+$AK24+H24</f>
        <v>63.2</v>
      </c>
      <c r="H24" s="84">
        <v>0</v>
      </c>
      <c r="I24" s="25">
        <v>18</v>
      </c>
      <c r="J24" s="22">
        <v>12</v>
      </c>
      <c r="K24" s="71">
        <v>17</v>
      </c>
      <c r="L24" s="72">
        <v>8</v>
      </c>
      <c r="M24" s="28">
        <v>19</v>
      </c>
      <c r="N24" s="22">
        <v>12</v>
      </c>
      <c r="O24" s="37"/>
      <c r="P24" s="72"/>
      <c r="Q24" s="28">
        <v>15</v>
      </c>
      <c r="R24" s="127">
        <v>19.2</v>
      </c>
      <c r="S24" s="45">
        <f>$AS24+$R24</f>
        <v>43.2</v>
      </c>
      <c r="T24" s="23"/>
      <c r="U24" s="99">
        <v>104</v>
      </c>
      <c r="V24" s="72">
        <v>0</v>
      </c>
      <c r="W24" s="30"/>
      <c r="X24" s="18"/>
      <c r="Y24" s="71">
        <v>111</v>
      </c>
      <c r="Z24" s="72">
        <v>20</v>
      </c>
      <c r="AA24" s="77"/>
      <c r="AB24" s="77"/>
      <c r="AC24" s="38"/>
      <c r="AD24" s="38"/>
      <c r="AE24" s="77"/>
      <c r="AF24" s="77"/>
      <c r="AG24" s="65"/>
      <c r="AH24" s="65"/>
      <c r="AI24" s="77"/>
      <c r="AJ24" s="107"/>
      <c r="AK24" s="44">
        <f>BD24</f>
        <v>20</v>
      </c>
      <c r="AL24" s="35"/>
      <c r="AM24" s="43">
        <f>J24</f>
        <v>12</v>
      </c>
      <c r="AN24" s="43">
        <f>L24</f>
        <v>8</v>
      </c>
      <c r="AO24" s="43">
        <f>N24</f>
        <v>12</v>
      </c>
      <c r="AP24" s="43">
        <f>P24</f>
        <v>0</v>
      </c>
      <c r="AQ24" s="47">
        <f>LARGE($AM24:$AP24,1)</f>
        <v>12</v>
      </c>
      <c r="AR24" s="47">
        <f>LARGE($AM24:$AP24,2)</f>
        <v>12</v>
      </c>
      <c r="AS24" s="48">
        <f>SUM($AQ24:$AR24)</f>
        <v>24</v>
      </c>
      <c r="AT24" s="46">
        <f>V24</f>
        <v>0</v>
      </c>
      <c r="AU24" s="46">
        <f>X24</f>
        <v>0</v>
      </c>
      <c r="AV24" s="46">
        <f>Z24</f>
        <v>20</v>
      </c>
      <c r="AW24" s="46">
        <f>AB24</f>
        <v>0</v>
      </c>
      <c r="AX24" s="46">
        <f>AD24</f>
        <v>0</v>
      </c>
      <c r="AY24" s="46">
        <f>AF24</f>
        <v>0</v>
      </c>
      <c r="AZ24" s="46">
        <f>AH24</f>
        <v>0</v>
      </c>
      <c r="BA24" s="46">
        <f>AJ24</f>
        <v>0</v>
      </c>
      <c r="BB24" s="47">
        <f>LARGE($AT24:$BA24,1)</f>
        <v>20</v>
      </c>
      <c r="BC24" s="47">
        <f>LARGE($AT24:$BA24,2)</f>
        <v>0</v>
      </c>
      <c r="BD24" s="48">
        <f>SUM($BB24:$BC24)</f>
        <v>20</v>
      </c>
    </row>
    <row r="25" spans="1:56" ht="15.75" thickBot="1" x14ac:dyDescent="0.3">
      <c r="A25" s="96">
        <v>16</v>
      </c>
      <c r="B25" s="55" t="s">
        <v>121</v>
      </c>
      <c r="C25" s="56" t="s">
        <v>112</v>
      </c>
      <c r="D25" s="56"/>
      <c r="E25" s="56" t="s">
        <v>188</v>
      </c>
      <c r="F25" s="66">
        <v>3</v>
      </c>
      <c r="G25" s="82">
        <f>$S25+$AK25+H25</f>
        <v>59.2</v>
      </c>
      <c r="H25" s="84">
        <v>0</v>
      </c>
      <c r="I25" s="25">
        <v>39</v>
      </c>
      <c r="J25" s="22">
        <v>0</v>
      </c>
      <c r="K25" s="71">
        <v>15</v>
      </c>
      <c r="L25" s="72">
        <v>16</v>
      </c>
      <c r="M25" s="28">
        <v>15</v>
      </c>
      <c r="N25" s="22">
        <v>24</v>
      </c>
      <c r="O25" s="26"/>
      <c r="P25" s="72"/>
      <c r="Q25" s="28">
        <v>9</v>
      </c>
      <c r="R25" s="127">
        <v>19.2</v>
      </c>
      <c r="S25" s="45">
        <f>$AS25+$R25</f>
        <v>59.2</v>
      </c>
      <c r="T25" s="34"/>
      <c r="U25" s="99">
        <v>87</v>
      </c>
      <c r="V25" s="72">
        <v>0</v>
      </c>
      <c r="W25" s="30"/>
      <c r="X25" s="18"/>
      <c r="Y25" s="71"/>
      <c r="Z25" s="72"/>
      <c r="AA25" s="77"/>
      <c r="AB25" s="77"/>
      <c r="AC25" s="38"/>
      <c r="AD25" s="38"/>
      <c r="AE25" s="77"/>
      <c r="AF25" s="77"/>
      <c r="AG25" s="65"/>
      <c r="AH25" s="65"/>
      <c r="AI25" s="77"/>
      <c r="AJ25" s="107"/>
      <c r="AK25" s="44">
        <f>BD25</f>
        <v>0</v>
      </c>
      <c r="AL25" s="24"/>
      <c r="AM25" s="43">
        <f>J25</f>
        <v>0</v>
      </c>
      <c r="AN25" s="43">
        <f>L25</f>
        <v>16</v>
      </c>
      <c r="AO25" s="43">
        <f>N25</f>
        <v>24</v>
      </c>
      <c r="AP25" s="43">
        <f>P25</f>
        <v>0</v>
      </c>
      <c r="AQ25" s="47">
        <f>LARGE($AM25:$AP25,1)</f>
        <v>24</v>
      </c>
      <c r="AR25" s="47">
        <f>LARGE($AM25:$AP25,2)</f>
        <v>16</v>
      </c>
      <c r="AS25" s="48">
        <f>SUM($AQ25:$AR25)</f>
        <v>40</v>
      </c>
      <c r="AT25" s="46">
        <f>V25</f>
        <v>0</v>
      </c>
      <c r="AU25" s="46">
        <f>X25</f>
        <v>0</v>
      </c>
      <c r="AV25" s="46">
        <f>Z25</f>
        <v>0</v>
      </c>
      <c r="AW25" s="46">
        <f>AB25</f>
        <v>0</v>
      </c>
      <c r="AX25" s="46">
        <f>AD25</f>
        <v>0</v>
      </c>
      <c r="AY25" s="46">
        <f>AF25</f>
        <v>0</v>
      </c>
      <c r="AZ25" s="46">
        <f>AH25</f>
        <v>0</v>
      </c>
      <c r="BA25" s="46">
        <f>AJ25</f>
        <v>0</v>
      </c>
      <c r="BB25" s="47">
        <f>LARGE($AT25:$BA25,1)</f>
        <v>0</v>
      </c>
      <c r="BC25" s="47">
        <f>LARGE($AT25:$BA25,2)</f>
        <v>0</v>
      </c>
      <c r="BD25" s="48">
        <f>SUM($BB25:$BC25)</f>
        <v>0</v>
      </c>
    </row>
    <row r="26" spans="1:56" ht="15.75" thickBot="1" x14ac:dyDescent="0.3">
      <c r="A26" s="96">
        <v>17</v>
      </c>
      <c r="B26" s="55" t="s">
        <v>144</v>
      </c>
      <c r="C26" s="56" t="s">
        <v>33</v>
      </c>
      <c r="D26" s="56">
        <v>127586</v>
      </c>
      <c r="E26" s="56" t="s">
        <v>145</v>
      </c>
      <c r="F26" s="66">
        <v>5</v>
      </c>
      <c r="G26" s="82">
        <f>$S26+$AK26+H26</f>
        <v>59.2</v>
      </c>
      <c r="H26" s="84">
        <v>0</v>
      </c>
      <c r="I26" s="25"/>
      <c r="J26" s="22"/>
      <c r="K26" s="71">
        <v>12</v>
      </c>
      <c r="L26" s="72">
        <v>16</v>
      </c>
      <c r="M26" s="28">
        <v>16</v>
      </c>
      <c r="N26" s="22">
        <v>24</v>
      </c>
      <c r="O26" s="37"/>
      <c r="P26" s="72"/>
      <c r="Q26" s="28">
        <v>10</v>
      </c>
      <c r="R26" s="127">
        <v>19.2</v>
      </c>
      <c r="S26" s="45">
        <f>$AS26+$R26</f>
        <v>59.2</v>
      </c>
      <c r="T26" s="23"/>
      <c r="U26" s="99">
        <v>97</v>
      </c>
      <c r="V26" s="72">
        <v>0</v>
      </c>
      <c r="W26" s="30">
        <v>213</v>
      </c>
      <c r="X26" s="18">
        <v>0</v>
      </c>
      <c r="Y26" s="71"/>
      <c r="Z26" s="72"/>
      <c r="AA26" s="77"/>
      <c r="AB26" s="77"/>
      <c r="AC26" s="38"/>
      <c r="AD26" s="38"/>
      <c r="AE26" s="77"/>
      <c r="AF26" s="77"/>
      <c r="AG26" s="65"/>
      <c r="AH26" s="65"/>
      <c r="AI26" s="77"/>
      <c r="AJ26" s="107"/>
      <c r="AK26" s="44">
        <f>BD26</f>
        <v>0</v>
      </c>
      <c r="AL26" s="35"/>
      <c r="AM26" s="43">
        <f>J26</f>
        <v>0</v>
      </c>
      <c r="AN26" s="43">
        <f>L26</f>
        <v>16</v>
      </c>
      <c r="AO26" s="43">
        <f>N26</f>
        <v>24</v>
      </c>
      <c r="AP26" s="43">
        <f>P26</f>
        <v>0</v>
      </c>
      <c r="AQ26" s="47">
        <f>LARGE($AM26:$AP26,1)</f>
        <v>24</v>
      </c>
      <c r="AR26" s="47">
        <f>LARGE($AM26:$AP26,2)</f>
        <v>16</v>
      </c>
      <c r="AS26" s="48">
        <f>SUM($AQ26:$AR26)</f>
        <v>40</v>
      </c>
      <c r="AT26" s="46">
        <f>V26</f>
        <v>0</v>
      </c>
      <c r="AU26" s="46">
        <f>X26</f>
        <v>0</v>
      </c>
      <c r="AV26" s="46">
        <f>Z26</f>
        <v>0</v>
      </c>
      <c r="AW26" s="46">
        <f>AB26</f>
        <v>0</v>
      </c>
      <c r="AX26" s="46">
        <f>AD26</f>
        <v>0</v>
      </c>
      <c r="AY26" s="46">
        <f>AF26</f>
        <v>0</v>
      </c>
      <c r="AZ26" s="46">
        <f>AH26</f>
        <v>0</v>
      </c>
      <c r="BA26" s="46">
        <f>AJ26</f>
        <v>0</v>
      </c>
      <c r="BB26" s="47">
        <f>LARGE($AT26:$BA26,1)</f>
        <v>0</v>
      </c>
      <c r="BC26" s="47">
        <f>LARGE($AT26:$BA26,2)</f>
        <v>0</v>
      </c>
      <c r="BD26" s="48">
        <f>SUM($BB26:$BC26)</f>
        <v>0</v>
      </c>
    </row>
    <row r="27" spans="1:56" x14ac:dyDescent="0.25">
      <c r="A27" s="96">
        <v>18</v>
      </c>
      <c r="B27" s="55" t="s">
        <v>101</v>
      </c>
      <c r="C27" s="56" t="s">
        <v>102</v>
      </c>
      <c r="D27" s="56">
        <v>121812</v>
      </c>
      <c r="E27" s="56" t="s">
        <v>134</v>
      </c>
      <c r="F27" s="66">
        <v>3</v>
      </c>
      <c r="G27" s="82">
        <f>$S27+$AK27+H27</f>
        <v>55.8</v>
      </c>
      <c r="H27" s="84">
        <v>0</v>
      </c>
      <c r="I27" s="25"/>
      <c r="J27" s="22"/>
      <c r="K27" s="71">
        <v>5</v>
      </c>
      <c r="L27" s="72">
        <v>27</v>
      </c>
      <c r="M27" s="28">
        <v>42</v>
      </c>
      <c r="N27" s="22">
        <v>0</v>
      </c>
      <c r="O27" s="26"/>
      <c r="P27" s="72"/>
      <c r="Q27" s="28">
        <v>40</v>
      </c>
      <c r="R27" s="127">
        <v>4.8</v>
      </c>
      <c r="S27" s="45">
        <f>$AS27+$R27</f>
        <v>31.8</v>
      </c>
      <c r="T27" s="23"/>
      <c r="U27" s="99">
        <v>64</v>
      </c>
      <c r="V27" s="72">
        <v>24</v>
      </c>
      <c r="W27" s="30">
        <v>179</v>
      </c>
      <c r="X27" s="18">
        <v>0</v>
      </c>
      <c r="Y27" s="71"/>
      <c r="Z27" s="72"/>
      <c r="AA27" s="77"/>
      <c r="AB27" s="77"/>
      <c r="AC27" s="38"/>
      <c r="AD27" s="38"/>
      <c r="AE27" s="77"/>
      <c r="AF27" s="77"/>
      <c r="AG27" s="65"/>
      <c r="AH27" s="65"/>
      <c r="AI27" s="77"/>
      <c r="AJ27" s="107"/>
      <c r="AK27" s="44">
        <f>BD27</f>
        <v>24</v>
      </c>
      <c r="AL27" s="24"/>
      <c r="AM27" s="43">
        <f>J27</f>
        <v>0</v>
      </c>
      <c r="AN27" s="43">
        <f>L27</f>
        <v>27</v>
      </c>
      <c r="AO27" s="43">
        <f>N27</f>
        <v>0</v>
      </c>
      <c r="AP27" s="43">
        <f>P27</f>
        <v>0</v>
      </c>
      <c r="AQ27" s="47">
        <f>LARGE($AM27:$AP27,1)</f>
        <v>27</v>
      </c>
      <c r="AR27" s="47">
        <f>LARGE($AM27:$AP27,2)</f>
        <v>0</v>
      </c>
      <c r="AS27" s="48">
        <f>SUM($AQ27:$AR27)</f>
        <v>27</v>
      </c>
      <c r="AT27" s="46">
        <f>V27</f>
        <v>24</v>
      </c>
      <c r="AU27" s="46">
        <f>X27</f>
        <v>0</v>
      </c>
      <c r="AV27" s="46">
        <f>Z27</f>
        <v>0</v>
      </c>
      <c r="AW27" s="46">
        <f>AB27</f>
        <v>0</v>
      </c>
      <c r="AX27" s="46">
        <f>AD27</f>
        <v>0</v>
      </c>
      <c r="AY27" s="46">
        <f>AF27</f>
        <v>0</v>
      </c>
      <c r="AZ27" s="46">
        <f>AH27</f>
        <v>0</v>
      </c>
      <c r="BA27" s="46">
        <f>AJ27</f>
        <v>0</v>
      </c>
      <c r="BB27" s="47">
        <f>LARGE($AT27:$BA27,1)</f>
        <v>24</v>
      </c>
      <c r="BC27" s="47">
        <f>LARGE($AT27:$BA27,2)</f>
        <v>0</v>
      </c>
      <c r="BD27" s="48">
        <f>SUM($BB27:$BC27)</f>
        <v>24</v>
      </c>
    </row>
    <row r="28" spans="1:56" ht="15.75" thickBot="1" x14ac:dyDescent="0.3">
      <c r="A28" s="96">
        <v>19</v>
      </c>
      <c r="B28" s="55" t="s">
        <v>75</v>
      </c>
      <c r="C28" s="56" t="s">
        <v>9</v>
      </c>
      <c r="D28" s="56">
        <v>113056</v>
      </c>
      <c r="E28" s="56" t="s">
        <v>142</v>
      </c>
      <c r="F28" s="66">
        <v>3</v>
      </c>
      <c r="G28" s="82">
        <f>$S28+$AK28+H28</f>
        <v>37.6</v>
      </c>
      <c r="H28" s="84">
        <v>0</v>
      </c>
      <c r="I28" s="25">
        <v>37</v>
      </c>
      <c r="J28" s="22">
        <v>6</v>
      </c>
      <c r="K28" s="71">
        <v>9</v>
      </c>
      <c r="L28" s="72">
        <v>16</v>
      </c>
      <c r="M28" s="28">
        <v>26</v>
      </c>
      <c r="N28" s="22">
        <v>12</v>
      </c>
      <c r="O28" s="65"/>
      <c r="P28" s="72"/>
      <c r="Q28" s="28">
        <v>18</v>
      </c>
      <c r="R28" s="127">
        <v>9.6</v>
      </c>
      <c r="S28" s="45">
        <f>$AS28+$R28</f>
        <v>37.6</v>
      </c>
      <c r="T28" s="23"/>
      <c r="U28" s="99">
        <v>89</v>
      </c>
      <c r="V28" s="72">
        <v>0</v>
      </c>
      <c r="W28" s="30"/>
      <c r="X28" s="18"/>
      <c r="Y28" s="71"/>
      <c r="Z28" s="72"/>
      <c r="AA28" s="76"/>
      <c r="AB28" s="77"/>
      <c r="AC28" s="38"/>
      <c r="AD28" s="38"/>
      <c r="AE28" s="77"/>
      <c r="AF28" s="77"/>
      <c r="AG28" s="65"/>
      <c r="AH28" s="65"/>
      <c r="AI28" s="77"/>
      <c r="AJ28" s="107"/>
      <c r="AK28" s="44">
        <f>BD28</f>
        <v>0</v>
      </c>
      <c r="AL28" s="35"/>
      <c r="AM28" s="43">
        <f>J28</f>
        <v>6</v>
      </c>
      <c r="AN28" s="43">
        <f>L28</f>
        <v>16</v>
      </c>
      <c r="AO28" s="43">
        <f>N28</f>
        <v>12</v>
      </c>
      <c r="AP28" s="43">
        <f>P28</f>
        <v>0</v>
      </c>
      <c r="AQ28" s="47">
        <f>LARGE($AM28:$AP28,1)</f>
        <v>16</v>
      </c>
      <c r="AR28" s="47">
        <f>LARGE($AM28:$AP28,2)</f>
        <v>12</v>
      </c>
      <c r="AS28" s="48">
        <f>SUM($AQ28:$AR28)</f>
        <v>28</v>
      </c>
      <c r="AT28" s="46">
        <f>V28</f>
        <v>0</v>
      </c>
      <c r="AU28" s="46">
        <f>X28</f>
        <v>0</v>
      </c>
      <c r="AV28" s="46">
        <f>Z28</f>
        <v>0</v>
      </c>
      <c r="AW28" s="46">
        <f>AB28</f>
        <v>0</v>
      </c>
      <c r="AX28" s="46">
        <f>AD28</f>
        <v>0</v>
      </c>
      <c r="AY28" s="46">
        <f>AF28</f>
        <v>0</v>
      </c>
      <c r="AZ28" s="46">
        <f>AH28</f>
        <v>0</v>
      </c>
      <c r="BA28" s="46">
        <f>AJ28</f>
        <v>0</v>
      </c>
      <c r="BB28" s="47">
        <f>LARGE($AT28:$BA28,1)</f>
        <v>0</v>
      </c>
      <c r="BC28" s="47">
        <f>LARGE($AT28:$BA28,2)</f>
        <v>0</v>
      </c>
      <c r="BD28" s="48">
        <f>SUM($BB28:$BC28)</f>
        <v>0</v>
      </c>
    </row>
    <row r="29" spans="1:56" ht="15.75" thickBot="1" x14ac:dyDescent="0.3">
      <c r="A29" s="96">
        <v>20</v>
      </c>
      <c r="B29" s="55" t="s">
        <v>68</v>
      </c>
      <c r="C29" s="56" t="s">
        <v>69</v>
      </c>
      <c r="D29" s="56">
        <v>120632</v>
      </c>
      <c r="E29" s="56" t="s">
        <v>146</v>
      </c>
      <c r="F29" s="66">
        <v>3</v>
      </c>
      <c r="G29" s="82">
        <f>$S29+$AK29+H29</f>
        <v>37.6</v>
      </c>
      <c r="H29" s="84">
        <v>0</v>
      </c>
      <c r="I29" s="25">
        <v>27</v>
      </c>
      <c r="J29" s="22">
        <v>12</v>
      </c>
      <c r="K29" s="71">
        <v>11</v>
      </c>
      <c r="L29" s="72">
        <v>16</v>
      </c>
      <c r="M29" s="28">
        <v>24</v>
      </c>
      <c r="N29" s="22">
        <v>12</v>
      </c>
      <c r="O29" s="26"/>
      <c r="P29" s="72"/>
      <c r="Q29" s="28">
        <v>32</v>
      </c>
      <c r="R29" s="127">
        <v>9.6</v>
      </c>
      <c r="S29" s="45">
        <f>$AS29+$R29</f>
        <v>37.6</v>
      </c>
      <c r="T29" s="34"/>
      <c r="U29" s="99">
        <v>83</v>
      </c>
      <c r="V29" s="72">
        <v>0</v>
      </c>
      <c r="W29" s="30"/>
      <c r="X29" s="18"/>
      <c r="Y29" s="71"/>
      <c r="Z29" s="72"/>
      <c r="AA29" s="77"/>
      <c r="AB29" s="77"/>
      <c r="AC29" s="38"/>
      <c r="AD29" s="38"/>
      <c r="AE29" s="77"/>
      <c r="AF29" s="77"/>
      <c r="AG29" s="65"/>
      <c r="AH29" s="65"/>
      <c r="AI29" s="77"/>
      <c r="AJ29" s="107"/>
      <c r="AK29" s="44">
        <f>BD29</f>
        <v>0</v>
      </c>
      <c r="AL29" s="33"/>
      <c r="AM29" s="43">
        <f>J29</f>
        <v>12</v>
      </c>
      <c r="AN29" s="43">
        <f>L29</f>
        <v>16</v>
      </c>
      <c r="AO29" s="43">
        <f>N29</f>
        <v>12</v>
      </c>
      <c r="AP29" s="43">
        <f>P29</f>
        <v>0</v>
      </c>
      <c r="AQ29" s="47">
        <f>LARGE($AM29:$AP29,1)</f>
        <v>16</v>
      </c>
      <c r="AR29" s="47">
        <f>LARGE($AM29:$AP29,2)</f>
        <v>12</v>
      </c>
      <c r="AS29" s="48">
        <f>SUM($AQ29:$AR29)</f>
        <v>28</v>
      </c>
      <c r="AT29" s="46">
        <f>V29</f>
        <v>0</v>
      </c>
      <c r="AU29" s="46">
        <f>X29</f>
        <v>0</v>
      </c>
      <c r="AV29" s="46">
        <f>Z29</f>
        <v>0</v>
      </c>
      <c r="AW29" s="46">
        <f>AB29</f>
        <v>0</v>
      </c>
      <c r="AX29" s="46">
        <f>AD29</f>
        <v>0</v>
      </c>
      <c r="AY29" s="46">
        <f>AF29</f>
        <v>0</v>
      </c>
      <c r="AZ29" s="46">
        <f>AH29</f>
        <v>0</v>
      </c>
      <c r="BA29" s="46">
        <f>AJ29</f>
        <v>0</v>
      </c>
      <c r="BB29" s="47">
        <f>LARGE($AT29:$BA29,1)</f>
        <v>0</v>
      </c>
      <c r="BC29" s="47">
        <f>LARGE($AT29:$BA29,2)</f>
        <v>0</v>
      </c>
      <c r="BD29" s="48">
        <f>SUM($BB29:$BC29)</f>
        <v>0</v>
      </c>
    </row>
    <row r="30" spans="1:56" ht="15.75" thickBot="1" x14ac:dyDescent="0.3">
      <c r="A30" s="96">
        <v>21</v>
      </c>
      <c r="B30" s="67" t="s">
        <v>42</v>
      </c>
      <c r="C30" s="68" t="s">
        <v>23</v>
      </c>
      <c r="D30" s="68">
        <v>116239</v>
      </c>
      <c r="E30" s="56" t="s">
        <v>163</v>
      </c>
      <c r="F30" s="66">
        <v>2</v>
      </c>
      <c r="G30" s="82">
        <f>$S30+$AK30+H30</f>
        <v>36</v>
      </c>
      <c r="H30" s="84">
        <v>0</v>
      </c>
      <c r="I30" s="31">
        <v>35</v>
      </c>
      <c r="J30" s="22">
        <v>6</v>
      </c>
      <c r="K30" s="71"/>
      <c r="L30" s="72"/>
      <c r="M30" s="28"/>
      <c r="N30" s="22"/>
      <c r="O30" s="65"/>
      <c r="P30" s="72"/>
      <c r="Q30" s="28">
        <v>7</v>
      </c>
      <c r="R30" s="127">
        <v>30</v>
      </c>
      <c r="S30" s="45">
        <f>$AS30+$R30</f>
        <v>36</v>
      </c>
      <c r="T30" s="32"/>
      <c r="U30" s="99">
        <v>79</v>
      </c>
      <c r="V30" s="72">
        <v>0</v>
      </c>
      <c r="W30" s="30">
        <v>207</v>
      </c>
      <c r="X30" s="18">
        <v>0</v>
      </c>
      <c r="Y30" s="71"/>
      <c r="Z30" s="72"/>
      <c r="AA30" s="76"/>
      <c r="AB30" s="18"/>
      <c r="AC30" s="41"/>
      <c r="AD30" s="41"/>
      <c r="AE30" s="79"/>
      <c r="AF30" s="79"/>
      <c r="AG30" s="65"/>
      <c r="AH30" s="65"/>
      <c r="AI30" s="79"/>
      <c r="AJ30" s="108"/>
      <c r="AK30" s="44">
        <f>BD30</f>
        <v>0</v>
      </c>
      <c r="AL30" s="35"/>
      <c r="AM30" s="43">
        <f>J30</f>
        <v>6</v>
      </c>
      <c r="AN30" s="43">
        <f>L30</f>
        <v>0</v>
      </c>
      <c r="AO30" s="43">
        <f>N30</f>
        <v>0</v>
      </c>
      <c r="AP30" s="43">
        <f>P30</f>
        <v>0</v>
      </c>
      <c r="AQ30" s="47">
        <f>LARGE($AM30:$AP30,1)</f>
        <v>6</v>
      </c>
      <c r="AR30" s="47">
        <f>LARGE($AM30:$AP30,2)</f>
        <v>0</v>
      </c>
      <c r="AS30" s="48">
        <f>SUM($AQ30:$AR30)</f>
        <v>6</v>
      </c>
      <c r="AT30" s="46">
        <f>V30</f>
        <v>0</v>
      </c>
      <c r="AU30" s="46">
        <f>X30</f>
        <v>0</v>
      </c>
      <c r="AV30" s="46">
        <f>Z30</f>
        <v>0</v>
      </c>
      <c r="AW30" s="46">
        <f>AB30</f>
        <v>0</v>
      </c>
      <c r="AX30" s="46">
        <f>AD30</f>
        <v>0</v>
      </c>
      <c r="AY30" s="46">
        <f>AF30</f>
        <v>0</v>
      </c>
      <c r="AZ30" s="46">
        <f>AH30</f>
        <v>0</v>
      </c>
      <c r="BA30" s="46">
        <f>AJ30</f>
        <v>0</v>
      </c>
      <c r="BB30" s="47">
        <f>LARGE($AT30:$BA30,1)</f>
        <v>0</v>
      </c>
      <c r="BC30" s="47">
        <f>LARGE($AT30:$BA30,2)</f>
        <v>0</v>
      </c>
      <c r="BD30" s="48">
        <f>SUM($BB30:$BC30)</f>
        <v>0</v>
      </c>
    </row>
    <row r="31" spans="1:56" ht="15.75" thickBot="1" x14ac:dyDescent="0.3">
      <c r="A31" s="96">
        <v>22</v>
      </c>
      <c r="B31" s="55" t="s">
        <v>90</v>
      </c>
      <c r="C31" s="56" t="s">
        <v>91</v>
      </c>
      <c r="D31" s="56">
        <v>125345</v>
      </c>
      <c r="E31" s="56" t="s">
        <v>141</v>
      </c>
      <c r="F31" s="66">
        <v>4</v>
      </c>
      <c r="G31" s="82">
        <f>$S31+$AK31+H31</f>
        <v>33.6</v>
      </c>
      <c r="H31" s="84">
        <v>0</v>
      </c>
      <c r="I31" s="31">
        <v>29</v>
      </c>
      <c r="J31" s="22">
        <v>12</v>
      </c>
      <c r="K31" s="71">
        <v>20</v>
      </c>
      <c r="L31" s="72">
        <v>8</v>
      </c>
      <c r="M31" s="28">
        <v>31</v>
      </c>
      <c r="N31" s="22">
        <v>12</v>
      </c>
      <c r="O31" s="65"/>
      <c r="P31" s="72"/>
      <c r="Q31" s="28">
        <v>20</v>
      </c>
      <c r="R31" s="127">
        <v>9.6</v>
      </c>
      <c r="S31" s="45">
        <f>$AS31+$R31</f>
        <v>33.6</v>
      </c>
      <c r="T31" s="32"/>
      <c r="U31" s="99">
        <v>121</v>
      </c>
      <c r="V31" s="72">
        <v>0</v>
      </c>
      <c r="W31" s="30"/>
      <c r="X31" s="18"/>
      <c r="Y31" s="71"/>
      <c r="Z31" s="72"/>
      <c r="AA31" s="79"/>
      <c r="AB31" s="18"/>
      <c r="AC31" s="41"/>
      <c r="AD31" s="41"/>
      <c r="AE31" s="79"/>
      <c r="AF31" s="79"/>
      <c r="AG31" s="65"/>
      <c r="AH31" s="65"/>
      <c r="AI31" s="77"/>
      <c r="AJ31" s="107"/>
      <c r="AK31" s="44">
        <f>BD31</f>
        <v>0</v>
      </c>
      <c r="AL31" s="35"/>
      <c r="AM31" s="43">
        <f>J31</f>
        <v>12</v>
      </c>
      <c r="AN31" s="43">
        <f>L31</f>
        <v>8</v>
      </c>
      <c r="AO31" s="43">
        <f>N31</f>
        <v>12</v>
      </c>
      <c r="AP31" s="43">
        <f>P31</f>
        <v>0</v>
      </c>
      <c r="AQ31" s="47">
        <f>LARGE($AM31:$AP31,1)</f>
        <v>12</v>
      </c>
      <c r="AR31" s="47">
        <f>LARGE($AM31:$AP31,2)</f>
        <v>12</v>
      </c>
      <c r="AS31" s="48">
        <f>SUM($AQ31:$AR31)</f>
        <v>24</v>
      </c>
      <c r="AT31" s="46">
        <f>V31</f>
        <v>0</v>
      </c>
      <c r="AU31" s="46">
        <f>X31</f>
        <v>0</v>
      </c>
      <c r="AV31" s="46">
        <f>Z31</f>
        <v>0</v>
      </c>
      <c r="AW31" s="46">
        <f>AB31</f>
        <v>0</v>
      </c>
      <c r="AX31" s="46">
        <f>AD31</f>
        <v>0</v>
      </c>
      <c r="AY31" s="46">
        <f>AF31</f>
        <v>0</v>
      </c>
      <c r="AZ31" s="46">
        <f>AH31</f>
        <v>0</v>
      </c>
      <c r="BA31" s="46">
        <f>AJ31</f>
        <v>0</v>
      </c>
      <c r="BB31" s="47">
        <f>LARGE($AT31:$BA31,1)</f>
        <v>0</v>
      </c>
      <c r="BC31" s="47">
        <f>LARGE($AT31:$BA31,2)</f>
        <v>0</v>
      </c>
      <c r="BD31" s="48">
        <f>SUM($BB31:$BC31)</f>
        <v>0</v>
      </c>
    </row>
    <row r="32" spans="1:56" ht="15.75" thickBot="1" x14ac:dyDescent="0.3">
      <c r="A32" s="96">
        <v>23</v>
      </c>
      <c r="B32" s="55" t="s">
        <v>105</v>
      </c>
      <c r="C32" s="56" t="s">
        <v>106</v>
      </c>
      <c r="D32" s="56">
        <v>118243</v>
      </c>
      <c r="E32" s="56" t="s">
        <v>212</v>
      </c>
      <c r="F32" s="66">
        <v>3</v>
      </c>
      <c r="G32" s="82">
        <f>$S32+$AK32+H32</f>
        <v>25.6</v>
      </c>
      <c r="H32" s="84">
        <v>0</v>
      </c>
      <c r="I32" s="25">
        <v>28</v>
      </c>
      <c r="J32" s="22">
        <v>12</v>
      </c>
      <c r="K32" s="71">
        <v>36</v>
      </c>
      <c r="L32" s="72">
        <v>4</v>
      </c>
      <c r="M32" s="28">
        <v>39</v>
      </c>
      <c r="N32" s="22">
        <v>0</v>
      </c>
      <c r="O32" s="65"/>
      <c r="P32" s="72"/>
      <c r="Q32" s="28">
        <v>25</v>
      </c>
      <c r="R32" s="127">
        <v>9.6</v>
      </c>
      <c r="S32" s="45">
        <f>$AS32+$R32</f>
        <v>25.6</v>
      </c>
      <c r="T32" s="34"/>
      <c r="U32" s="99">
        <v>128</v>
      </c>
      <c r="V32" s="72">
        <v>0</v>
      </c>
      <c r="W32" s="30"/>
      <c r="X32" s="18"/>
      <c r="Y32" s="71"/>
      <c r="Z32" s="72"/>
      <c r="AA32" s="77"/>
      <c r="AB32" s="77"/>
      <c r="AC32" s="38"/>
      <c r="AD32" s="38"/>
      <c r="AE32" s="77"/>
      <c r="AF32" s="77"/>
      <c r="AG32" s="65"/>
      <c r="AH32" s="65"/>
      <c r="AI32" s="79"/>
      <c r="AJ32" s="108"/>
      <c r="AK32" s="44">
        <f>BD32</f>
        <v>0</v>
      </c>
      <c r="AL32" s="24"/>
      <c r="AM32" s="43">
        <f>J32</f>
        <v>12</v>
      </c>
      <c r="AN32" s="43">
        <f>L32</f>
        <v>4</v>
      </c>
      <c r="AO32" s="43">
        <f>N32</f>
        <v>0</v>
      </c>
      <c r="AP32" s="43">
        <f>P32</f>
        <v>0</v>
      </c>
      <c r="AQ32" s="47">
        <f>LARGE($AM32:$AP32,1)</f>
        <v>12</v>
      </c>
      <c r="AR32" s="47">
        <f>LARGE($AM32:$AP32,2)</f>
        <v>4</v>
      </c>
      <c r="AS32" s="48">
        <f>SUM($AQ32:$AR32)</f>
        <v>16</v>
      </c>
      <c r="AT32" s="46">
        <f>V32</f>
        <v>0</v>
      </c>
      <c r="AU32" s="46">
        <f>X32</f>
        <v>0</v>
      </c>
      <c r="AV32" s="46">
        <f>Z32</f>
        <v>0</v>
      </c>
      <c r="AW32" s="46">
        <f>AB32</f>
        <v>0</v>
      </c>
      <c r="AX32" s="46">
        <f>AD32</f>
        <v>0</v>
      </c>
      <c r="AY32" s="46">
        <f>AF32</f>
        <v>0</v>
      </c>
      <c r="AZ32" s="46">
        <f>AH32</f>
        <v>0</v>
      </c>
      <c r="BA32" s="46">
        <f>AJ32</f>
        <v>0</v>
      </c>
      <c r="BB32" s="47">
        <f>LARGE($AT32:$BA32,1)</f>
        <v>0</v>
      </c>
      <c r="BC32" s="47">
        <f>LARGE($AT32:$BA32,2)</f>
        <v>0</v>
      </c>
      <c r="BD32" s="48">
        <f>SUM($BB32:$BC32)</f>
        <v>0</v>
      </c>
    </row>
    <row r="33" spans="1:56" ht="15.75" thickBot="1" x14ac:dyDescent="0.3">
      <c r="A33" s="96">
        <v>24</v>
      </c>
      <c r="B33" s="55" t="s">
        <v>124</v>
      </c>
      <c r="C33" s="55" t="s">
        <v>115</v>
      </c>
      <c r="D33" s="56">
        <v>128423</v>
      </c>
      <c r="E33" s="56" t="s">
        <v>167</v>
      </c>
      <c r="F33" s="66">
        <v>3</v>
      </c>
      <c r="G33" s="82">
        <f>$S33+$AK33+H33</f>
        <v>22.8</v>
      </c>
      <c r="H33" s="84">
        <v>0</v>
      </c>
      <c r="I33" s="25">
        <v>23</v>
      </c>
      <c r="J33" s="22">
        <v>12</v>
      </c>
      <c r="K33" s="71">
        <v>33</v>
      </c>
      <c r="L33" s="72">
        <v>4</v>
      </c>
      <c r="M33" s="28">
        <v>33</v>
      </c>
      <c r="N33" s="22">
        <v>6</v>
      </c>
      <c r="O33" s="26"/>
      <c r="P33" s="72"/>
      <c r="Q33" s="28">
        <v>33</v>
      </c>
      <c r="R33" s="127">
        <v>4.8</v>
      </c>
      <c r="S33" s="45">
        <f>$AS33+$R33</f>
        <v>22.8</v>
      </c>
      <c r="T33" s="23"/>
      <c r="U33" s="99">
        <v>119</v>
      </c>
      <c r="V33" s="72">
        <v>0</v>
      </c>
      <c r="W33" s="30"/>
      <c r="X33" s="18"/>
      <c r="Y33" s="71"/>
      <c r="Z33" s="72"/>
      <c r="AA33" s="77"/>
      <c r="AB33" s="77"/>
      <c r="AC33" s="38"/>
      <c r="AD33" s="38"/>
      <c r="AE33" s="77"/>
      <c r="AF33" s="77"/>
      <c r="AG33" s="65"/>
      <c r="AH33" s="65"/>
      <c r="AI33" s="77"/>
      <c r="AJ33" s="107"/>
      <c r="AK33" s="44">
        <f>BD33</f>
        <v>0</v>
      </c>
      <c r="AL33" s="35"/>
      <c r="AM33" s="43">
        <f>J33</f>
        <v>12</v>
      </c>
      <c r="AN33" s="43">
        <f>L33</f>
        <v>4</v>
      </c>
      <c r="AO33" s="43">
        <f>N33</f>
        <v>6</v>
      </c>
      <c r="AP33" s="43">
        <f>P33</f>
        <v>0</v>
      </c>
      <c r="AQ33" s="47">
        <f>LARGE($AM33:$AP33,1)</f>
        <v>12</v>
      </c>
      <c r="AR33" s="47">
        <f>LARGE($AM33:$AP33,2)</f>
        <v>6</v>
      </c>
      <c r="AS33" s="48">
        <f>SUM($AQ33:$AR33)</f>
        <v>18</v>
      </c>
      <c r="AT33" s="46">
        <f>V33</f>
        <v>0</v>
      </c>
      <c r="AU33" s="46">
        <f>X33</f>
        <v>0</v>
      </c>
      <c r="AV33" s="46">
        <f>Z33</f>
        <v>0</v>
      </c>
      <c r="AW33" s="46">
        <f>AB33</f>
        <v>0</v>
      </c>
      <c r="AX33" s="46">
        <f>AD33</f>
        <v>0</v>
      </c>
      <c r="AY33" s="46">
        <f>AF33</f>
        <v>0</v>
      </c>
      <c r="AZ33" s="46">
        <f>AH33</f>
        <v>0</v>
      </c>
      <c r="BA33" s="46">
        <f>AJ33</f>
        <v>0</v>
      </c>
      <c r="BB33" s="47">
        <f>LARGE($AT33:$BA33,1)</f>
        <v>0</v>
      </c>
      <c r="BC33" s="47">
        <f>LARGE($AT33:$BA33,2)</f>
        <v>0</v>
      </c>
      <c r="BD33" s="48">
        <f>SUM($BB33:$BC33)</f>
        <v>0</v>
      </c>
    </row>
    <row r="34" spans="1:56" ht="15.75" thickBot="1" x14ac:dyDescent="0.3">
      <c r="A34" s="96">
        <v>25</v>
      </c>
      <c r="B34" s="55" t="s">
        <v>83</v>
      </c>
      <c r="C34" s="56" t="s">
        <v>32</v>
      </c>
      <c r="D34" s="56"/>
      <c r="E34" s="56" t="s">
        <v>155</v>
      </c>
      <c r="F34" s="66">
        <v>2</v>
      </c>
      <c r="G34" s="82">
        <f>$S34+$AK34+H34</f>
        <v>18.8</v>
      </c>
      <c r="H34" s="84">
        <v>0</v>
      </c>
      <c r="I34" s="25">
        <v>38</v>
      </c>
      <c r="J34" s="22">
        <v>6</v>
      </c>
      <c r="K34" s="71">
        <v>21</v>
      </c>
      <c r="L34" s="72">
        <v>8</v>
      </c>
      <c r="M34" s="28">
        <v>38</v>
      </c>
      <c r="N34" s="22">
        <v>0</v>
      </c>
      <c r="O34" s="26"/>
      <c r="P34" s="72"/>
      <c r="Q34" s="28">
        <v>45</v>
      </c>
      <c r="R34" s="127">
        <v>4.8</v>
      </c>
      <c r="S34" s="45">
        <f>$AS34+$R34</f>
        <v>18.8</v>
      </c>
      <c r="T34" s="23"/>
      <c r="U34" s="99">
        <v>102</v>
      </c>
      <c r="V34" s="72">
        <v>0</v>
      </c>
      <c r="W34" s="30"/>
      <c r="X34" s="18"/>
      <c r="Y34" s="71"/>
      <c r="Z34" s="72"/>
      <c r="AA34" s="77"/>
      <c r="AB34" s="77"/>
      <c r="AC34" s="38"/>
      <c r="AD34" s="38"/>
      <c r="AE34" s="77"/>
      <c r="AF34" s="77"/>
      <c r="AG34" s="65"/>
      <c r="AH34" s="65"/>
      <c r="AI34" s="77"/>
      <c r="AJ34" s="107"/>
      <c r="AK34" s="44">
        <f>BD34</f>
        <v>0</v>
      </c>
      <c r="AL34" s="42"/>
      <c r="AM34" s="43">
        <f>J34</f>
        <v>6</v>
      </c>
      <c r="AN34" s="43">
        <f>L34</f>
        <v>8</v>
      </c>
      <c r="AO34" s="43">
        <f>N34</f>
        <v>0</v>
      </c>
      <c r="AP34" s="43">
        <f>P34</f>
        <v>0</v>
      </c>
      <c r="AQ34" s="47">
        <f>LARGE($AM34:$AP34,1)</f>
        <v>8</v>
      </c>
      <c r="AR34" s="47">
        <f>LARGE($AM34:$AP34,2)</f>
        <v>6</v>
      </c>
      <c r="AS34" s="48">
        <f>SUM($AQ34:$AR34)</f>
        <v>14</v>
      </c>
      <c r="AT34" s="46">
        <f>V34</f>
        <v>0</v>
      </c>
      <c r="AU34" s="46">
        <f>X34</f>
        <v>0</v>
      </c>
      <c r="AV34" s="46">
        <f>Z34</f>
        <v>0</v>
      </c>
      <c r="AW34" s="46">
        <f>AB34</f>
        <v>0</v>
      </c>
      <c r="AX34" s="46">
        <f>AD34</f>
        <v>0</v>
      </c>
      <c r="AY34" s="46">
        <f>AF34</f>
        <v>0</v>
      </c>
      <c r="AZ34" s="46">
        <f>AH34</f>
        <v>0</v>
      </c>
      <c r="BA34" s="46">
        <f>AJ34</f>
        <v>0</v>
      </c>
      <c r="BB34" s="47">
        <f>LARGE($AT34:$BA34,1)</f>
        <v>0</v>
      </c>
      <c r="BC34" s="47">
        <f>LARGE($AT34:$BA34,2)</f>
        <v>0</v>
      </c>
      <c r="BD34" s="48">
        <f>SUM($BB34:$BC34)</f>
        <v>0</v>
      </c>
    </row>
    <row r="35" spans="1:56" ht="15.75" thickBot="1" x14ac:dyDescent="0.3">
      <c r="A35" s="96">
        <v>26</v>
      </c>
      <c r="B35" s="55" t="s">
        <v>206</v>
      </c>
      <c r="C35" s="56" t="s">
        <v>207</v>
      </c>
      <c r="D35" s="56"/>
      <c r="E35" s="56" t="s">
        <v>142</v>
      </c>
      <c r="F35" s="66">
        <v>4</v>
      </c>
      <c r="G35" s="82">
        <f>$S35+$AK35+H35</f>
        <v>17.600000000000001</v>
      </c>
      <c r="H35" s="84">
        <v>0</v>
      </c>
      <c r="I35" s="31"/>
      <c r="J35" s="22"/>
      <c r="K35" s="71">
        <v>28</v>
      </c>
      <c r="L35" s="27">
        <v>8</v>
      </c>
      <c r="M35" s="28"/>
      <c r="N35" s="22"/>
      <c r="O35" s="26"/>
      <c r="P35" s="27"/>
      <c r="Q35" s="28">
        <v>19</v>
      </c>
      <c r="R35" s="127">
        <v>9.6</v>
      </c>
      <c r="S35" s="45">
        <f>$AS35+$R35</f>
        <v>17.600000000000001</v>
      </c>
      <c r="T35" s="40"/>
      <c r="U35" s="99">
        <v>110</v>
      </c>
      <c r="V35" s="72">
        <v>0</v>
      </c>
      <c r="W35" s="30"/>
      <c r="X35" s="18"/>
      <c r="Y35" s="71"/>
      <c r="Z35" s="72"/>
      <c r="AA35" s="79"/>
      <c r="AB35" s="79"/>
      <c r="AC35" s="41"/>
      <c r="AD35" s="41"/>
      <c r="AE35" s="79"/>
      <c r="AF35" s="79"/>
      <c r="AG35" s="65"/>
      <c r="AH35" s="65"/>
      <c r="AI35" s="77"/>
      <c r="AJ35" s="107"/>
      <c r="AK35" s="44">
        <f>BD35</f>
        <v>0</v>
      </c>
      <c r="AL35" s="24"/>
      <c r="AM35" s="43">
        <f>J35</f>
        <v>0</v>
      </c>
      <c r="AN35" s="43">
        <f>L35</f>
        <v>8</v>
      </c>
      <c r="AO35" s="43">
        <f>N35</f>
        <v>0</v>
      </c>
      <c r="AP35" s="43">
        <f>P35</f>
        <v>0</v>
      </c>
      <c r="AQ35" s="47">
        <f>LARGE($AM35:$AP35,1)</f>
        <v>8</v>
      </c>
      <c r="AR35" s="47">
        <f>LARGE($AM35:$AP35,2)</f>
        <v>0</v>
      </c>
      <c r="AS35" s="48">
        <f>SUM($AQ35:$AR35)</f>
        <v>8</v>
      </c>
      <c r="AT35" s="46">
        <f>V35</f>
        <v>0</v>
      </c>
      <c r="AU35" s="46">
        <f>X35</f>
        <v>0</v>
      </c>
      <c r="AV35" s="46">
        <f>Z35</f>
        <v>0</v>
      </c>
      <c r="AW35" s="46">
        <f>AB35</f>
        <v>0</v>
      </c>
      <c r="AX35" s="46">
        <f>AD35</f>
        <v>0</v>
      </c>
      <c r="AY35" s="46">
        <f>AF35</f>
        <v>0</v>
      </c>
      <c r="AZ35" s="46">
        <f>AH35</f>
        <v>0</v>
      </c>
      <c r="BA35" s="46">
        <f>AJ35</f>
        <v>0</v>
      </c>
      <c r="BB35" s="47">
        <f>LARGE($AT35:$BA35,1)</f>
        <v>0</v>
      </c>
      <c r="BC35" s="47">
        <f>LARGE($AT35:$BA35,2)</f>
        <v>0</v>
      </c>
      <c r="BD35" s="48">
        <f>SUM($BB35:$BC35)</f>
        <v>0</v>
      </c>
    </row>
    <row r="36" spans="1:56" ht="15.75" thickBot="1" x14ac:dyDescent="0.3">
      <c r="A36" s="96">
        <v>27</v>
      </c>
      <c r="B36" s="55" t="s">
        <v>119</v>
      </c>
      <c r="C36" s="56" t="s">
        <v>110</v>
      </c>
      <c r="D36" s="56">
        <v>124325</v>
      </c>
      <c r="E36" s="56" t="s">
        <v>188</v>
      </c>
      <c r="F36" s="66">
        <v>3</v>
      </c>
      <c r="G36" s="82">
        <f>$S36+$AK36+H36</f>
        <v>17.600000000000001</v>
      </c>
      <c r="H36" s="84">
        <v>0</v>
      </c>
      <c r="I36" s="25">
        <v>40</v>
      </c>
      <c r="J36" s="22">
        <v>0</v>
      </c>
      <c r="K36" s="71">
        <v>22</v>
      </c>
      <c r="L36" s="72">
        <v>8</v>
      </c>
      <c r="M36" s="28"/>
      <c r="N36" s="22"/>
      <c r="O36" s="26"/>
      <c r="P36" s="72"/>
      <c r="Q36" s="28">
        <v>21</v>
      </c>
      <c r="R36" s="127">
        <v>9.6</v>
      </c>
      <c r="S36" s="45">
        <f>$AS36+$R36</f>
        <v>17.600000000000001</v>
      </c>
      <c r="T36" s="23"/>
      <c r="U36" s="99">
        <v>67</v>
      </c>
      <c r="V36" s="72">
        <v>0</v>
      </c>
      <c r="W36" s="30"/>
      <c r="X36" s="18"/>
      <c r="Y36" s="71"/>
      <c r="Z36" s="72"/>
      <c r="AA36" s="76"/>
      <c r="AB36" s="77"/>
      <c r="AC36" s="38"/>
      <c r="AD36" s="38"/>
      <c r="AE36" s="77"/>
      <c r="AF36" s="77"/>
      <c r="AG36" s="65"/>
      <c r="AH36" s="65"/>
      <c r="AI36" s="77"/>
      <c r="AJ36" s="107"/>
      <c r="AK36" s="44">
        <f>BD36</f>
        <v>0</v>
      </c>
      <c r="AL36" s="35"/>
      <c r="AM36" s="43">
        <f>J36</f>
        <v>0</v>
      </c>
      <c r="AN36" s="43">
        <f>L36</f>
        <v>8</v>
      </c>
      <c r="AO36" s="43">
        <f>N36</f>
        <v>0</v>
      </c>
      <c r="AP36" s="43">
        <f>P36</f>
        <v>0</v>
      </c>
      <c r="AQ36" s="47">
        <f>LARGE($AM36:$AP36,1)</f>
        <v>8</v>
      </c>
      <c r="AR36" s="47">
        <f>LARGE($AM36:$AP36,2)</f>
        <v>0</v>
      </c>
      <c r="AS36" s="48">
        <f>SUM($AQ36:$AR36)</f>
        <v>8</v>
      </c>
      <c r="AT36" s="46">
        <f>V36</f>
        <v>0</v>
      </c>
      <c r="AU36" s="46">
        <f>X36</f>
        <v>0</v>
      </c>
      <c r="AV36" s="46">
        <f>Z36</f>
        <v>0</v>
      </c>
      <c r="AW36" s="46">
        <f>AB36</f>
        <v>0</v>
      </c>
      <c r="AX36" s="46">
        <f>AD36</f>
        <v>0</v>
      </c>
      <c r="AY36" s="46">
        <f>AF36</f>
        <v>0</v>
      </c>
      <c r="AZ36" s="46">
        <f>AH36</f>
        <v>0</v>
      </c>
      <c r="BA36" s="46">
        <f>AJ36</f>
        <v>0</v>
      </c>
      <c r="BB36" s="47">
        <f>LARGE($AT36:$BA36,1)</f>
        <v>0</v>
      </c>
      <c r="BC36" s="47">
        <f>LARGE($AT36:$BA36,2)</f>
        <v>0</v>
      </c>
      <c r="BD36" s="48">
        <f>SUM($BB36:$BC36)</f>
        <v>0</v>
      </c>
    </row>
    <row r="37" spans="1:56" ht="15.75" thickBot="1" x14ac:dyDescent="0.3">
      <c r="A37" s="96">
        <v>28</v>
      </c>
      <c r="B37" s="57" t="s">
        <v>149</v>
      </c>
      <c r="C37" s="58" t="s">
        <v>67</v>
      </c>
      <c r="D37" s="58">
        <v>127061</v>
      </c>
      <c r="E37" s="56" t="s">
        <v>150</v>
      </c>
      <c r="F37" s="66">
        <v>2</v>
      </c>
      <c r="G37" s="82">
        <f>$S37+$AK37+H37</f>
        <v>17.600000000000001</v>
      </c>
      <c r="H37" s="84">
        <v>0</v>
      </c>
      <c r="I37" s="25">
        <v>42</v>
      </c>
      <c r="J37" s="22">
        <v>0</v>
      </c>
      <c r="K37" s="71">
        <v>32</v>
      </c>
      <c r="L37" s="72">
        <v>8</v>
      </c>
      <c r="M37" s="28"/>
      <c r="N37" s="22"/>
      <c r="O37" s="26"/>
      <c r="P37" s="72"/>
      <c r="Q37" s="28">
        <v>23</v>
      </c>
      <c r="R37" s="127">
        <v>9.6</v>
      </c>
      <c r="S37" s="45">
        <f>$AS37+$R37</f>
        <v>17.600000000000001</v>
      </c>
      <c r="T37" s="23"/>
      <c r="U37" s="99">
        <v>117</v>
      </c>
      <c r="V37" s="72">
        <v>0</v>
      </c>
      <c r="W37" s="30"/>
      <c r="X37" s="18"/>
      <c r="Y37" s="71"/>
      <c r="Z37" s="72"/>
      <c r="AA37" s="77"/>
      <c r="AB37" s="77"/>
      <c r="AC37" s="38"/>
      <c r="AD37" s="38"/>
      <c r="AE37" s="77"/>
      <c r="AF37" s="77"/>
      <c r="AG37" s="65"/>
      <c r="AH37" s="65"/>
      <c r="AI37" s="79"/>
      <c r="AJ37" s="108"/>
      <c r="AK37" s="44">
        <f>BD37</f>
        <v>0</v>
      </c>
      <c r="AL37" s="35"/>
      <c r="AM37" s="43">
        <f>J37</f>
        <v>0</v>
      </c>
      <c r="AN37" s="43">
        <f>L37</f>
        <v>8</v>
      </c>
      <c r="AO37" s="43">
        <f>N37</f>
        <v>0</v>
      </c>
      <c r="AP37" s="43">
        <f>P37</f>
        <v>0</v>
      </c>
      <c r="AQ37" s="47">
        <f>LARGE($AM37:$AP37,1)</f>
        <v>8</v>
      </c>
      <c r="AR37" s="47">
        <f>LARGE($AM37:$AP37,2)</f>
        <v>0</v>
      </c>
      <c r="AS37" s="48">
        <f>SUM($AQ37:$AR37)</f>
        <v>8</v>
      </c>
      <c r="AT37" s="46">
        <f>V37</f>
        <v>0</v>
      </c>
      <c r="AU37" s="46">
        <f>X37</f>
        <v>0</v>
      </c>
      <c r="AV37" s="46">
        <f>Z37</f>
        <v>0</v>
      </c>
      <c r="AW37" s="46">
        <f>AB37</f>
        <v>0</v>
      </c>
      <c r="AX37" s="46">
        <f>AD37</f>
        <v>0</v>
      </c>
      <c r="AY37" s="46">
        <f>AF37</f>
        <v>0</v>
      </c>
      <c r="AZ37" s="46">
        <f>AH37</f>
        <v>0</v>
      </c>
      <c r="BA37" s="46">
        <f>AJ37</f>
        <v>0</v>
      </c>
      <c r="BB37" s="47">
        <f>LARGE($AT37:$BA37,1)</f>
        <v>0</v>
      </c>
      <c r="BC37" s="47">
        <f>LARGE($AT37:$BA37,2)</f>
        <v>0</v>
      </c>
      <c r="BD37" s="48">
        <f>SUM($BB37:$BC37)</f>
        <v>0</v>
      </c>
    </row>
    <row r="38" spans="1:56" ht="15.75" thickBot="1" x14ac:dyDescent="0.3">
      <c r="A38" s="96">
        <v>29</v>
      </c>
      <c r="B38" s="55" t="s">
        <v>209</v>
      </c>
      <c r="C38" s="56" t="s">
        <v>210</v>
      </c>
      <c r="D38" s="56"/>
      <c r="E38" s="56" t="s">
        <v>211</v>
      </c>
      <c r="F38" s="66">
        <v>6</v>
      </c>
      <c r="G38" s="82">
        <f>$S38+$AK38+H38</f>
        <v>17.600000000000001</v>
      </c>
      <c r="H38" s="84">
        <v>0</v>
      </c>
      <c r="I38" s="25"/>
      <c r="J38" s="22"/>
      <c r="K38" s="71">
        <v>25</v>
      </c>
      <c r="L38" s="27">
        <v>8</v>
      </c>
      <c r="M38" s="28"/>
      <c r="N38" s="22"/>
      <c r="O38" s="37"/>
      <c r="P38" s="37"/>
      <c r="Q38" s="28">
        <v>23</v>
      </c>
      <c r="R38" s="127">
        <v>9.6</v>
      </c>
      <c r="S38" s="45">
        <f>$AS38+$R38</f>
        <v>17.600000000000001</v>
      </c>
      <c r="T38" s="23"/>
      <c r="U38" s="99">
        <v>141</v>
      </c>
      <c r="V38" s="72">
        <v>0</v>
      </c>
      <c r="W38" s="30"/>
      <c r="X38" s="18"/>
      <c r="Y38" s="71"/>
      <c r="Z38" s="72"/>
      <c r="AA38" s="77"/>
      <c r="AB38" s="77"/>
      <c r="AC38" s="38"/>
      <c r="AD38" s="38"/>
      <c r="AE38" s="77"/>
      <c r="AF38" s="77"/>
      <c r="AG38" s="65"/>
      <c r="AH38" s="65"/>
      <c r="AI38" s="77"/>
      <c r="AJ38" s="107"/>
      <c r="AK38" s="44">
        <f>BD38</f>
        <v>0</v>
      </c>
      <c r="AL38" s="35"/>
      <c r="AM38" s="43">
        <f>J38</f>
        <v>0</v>
      </c>
      <c r="AN38" s="43">
        <f>L38</f>
        <v>8</v>
      </c>
      <c r="AO38" s="43">
        <f>N38</f>
        <v>0</v>
      </c>
      <c r="AP38" s="43">
        <f>P38</f>
        <v>0</v>
      </c>
      <c r="AQ38" s="47">
        <f>LARGE($AM38:$AP38,1)</f>
        <v>8</v>
      </c>
      <c r="AR38" s="47">
        <f>LARGE($AM38:$AP38,2)</f>
        <v>0</v>
      </c>
      <c r="AS38" s="48">
        <f>SUM($AQ38:$AR38)</f>
        <v>8</v>
      </c>
      <c r="AT38" s="46">
        <f>V38</f>
        <v>0</v>
      </c>
      <c r="AU38" s="46">
        <f>X38</f>
        <v>0</v>
      </c>
      <c r="AV38" s="46">
        <f>Z38</f>
        <v>0</v>
      </c>
      <c r="AW38" s="46">
        <f>AB38</f>
        <v>0</v>
      </c>
      <c r="AX38" s="46">
        <f>AD38</f>
        <v>0</v>
      </c>
      <c r="AY38" s="46">
        <f>AF38</f>
        <v>0</v>
      </c>
      <c r="AZ38" s="46">
        <f>AH38</f>
        <v>0</v>
      </c>
      <c r="BA38" s="46">
        <f>AJ38</f>
        <v>0</v>
      </c>
      <c r="BB38" s="47">
        <f>LARGE($AT38:$BA38,1)</f>
        <v>0</v>
      </c>
      <c r="BC38" s="47">
        <f>LARGE($AT38:$BA38,2)</f>
        <v>0</v>
      </c>
      <c r="BD38" s="48">
        <f>SUM($BB38:$BC38)</f>
        <v>0</v>
      </c>
    </row>
    <row r="39" spans="1:56" ht="15.75" thickBot="1" x14ac:dyDescent="0.3">
      <c r="A39" s="96">
        <v>30</v>
      </c>
      <c r="B39" s="55" t="s">
        <v>213</v>
      </c>
      <c r="C39" s="56" t="s">
        <v>198</v>
      </c>
      <c r="D39" s="56"/>
      <c r="E39" s="56" t="s">
        <v>214</v>
      </c>
      <c r="F39" s="66">
        <v>6</v>
      </c>
      <c r="G39" s="82">
        <f>$S39+$AK39+H39</f>
        <v>17.600000000000001</v>
      </c>
      <c r="H39" s="84">
        <v>0</v>
      </c>
      <c r="I39" s="25"/>
      <c r="J39" s="22"/>
      <c r="K39" s="71">
        <v>24</v>
      </c>
      <c r="L39" s="27">
        <v>8</v>
      </c>
      <c r="M39" s="28"/>
      <c r="N39" s="22"/>
      <c r="O39" s="26"/>
      <c r="P39" s="27"/>
      <c r="Q39" s="28">
        <v>27</v>
      </c>
      <c r="R39" s="127">
        <v>9.6</v>
      </c>
      <c r="S39" s="45">
        <f>$AS39+$R39</f>
        <v>17.600000000000001</v>
      </c>
      <c r="T39" s="34"/>
      <c r="U39" s="99">
        <v>105</v>
      </c>
      <c r="V39" s="72">
        <v>0</v>
      </c>
      <c r="W39" s="30"/>
      <c r="X39" s="18"/>
      <c r="Y39" s="71"/>
      <c r="Z39" s="72"/>
      <c r="AA39" s="77"/>
      <c r="AB39" s="77"/>
      <c r="AC39" s="38"/>
      <c r="AD39" s="38"/>
      <c r="AE39" s="77"/>
      <c r="AF39" s="77"/>
      <c r="AG39" s="65"/>
      <c r="AH39" s="65"/>
      <c r="AI39" s="77"/>
      <c r="AJ39" s="107"/>
      <c r="AK39" s="44">
        <f>BD39</f>
        <v>0</v>
      </c>
      <c r="AL39" s="24"/>
      <c r="AM39" s="43">
        <f>J39</f>
        <v>0</v>
      </c>
      <c r="AN39" s="43">
        <f>L39</f>
        <v>8</v>
      </c>
      <c r="AO39" s="43">
        <f>N39</f>
        <v>0</v>
      </c>
      <c r="AP39" s="43">
        <f>P39</f>
        <v>0</v>
      </c>
      <c r="AQ39" s="47">
        <f>LARGE($AM39:$AP39,1)</f>
        <v>8</v>
      </c>
      <c r="AR39" s="47">
        <f>LARGE($AM39:$AP39,2)</f>
        <v>0</v>
      </c>
      <c r="AS39" s="48">
        <f>SUM($AQ39:$AR39)</f>
        <v>8</v>
      </c>
      <c r="AT39" s="46">
        <f>V39</f>
        <v>0</v>
      </c>
      <c r="AU39" s="46">
        <f>X39</f>
        <v>0</v>
      </c>
      <c r="AV39" s="46">
        <f>Z39</f>
        <v>0</v>
      </c>
      <c r="AW39" s="46">
        <f>AB39</f>
        <v>0</v>
      </c>
      <c r="AX39" s="46">
        <f>AD39</f>
        <v>0</v>
      </c>
      <c r="AY39" s="46">
        <f>AF39</f>
        <v>0</v>
      </c>
      <c r="AZ39" s="46">
        <f>AH39</f>
        <v>0</v>
      </c>
      <c r="BA39" s="46">
        <f>AJ39</f>
        <v>0</v>
      </c>
      <c r="BB39" s="47">
        <f>LARGE($AT39:$BA39,1)</f>
        <v>0</v>
      </c>
      <c r="BC39" s="47">
        <f>LARGE($AT39:$BA39,2)</f>
        <v>0</v>
      </c>
      <c r="BD39" s="48">
        <f>SUM($BB39:$BC39)</f>
        <v>0</v>
      </c>
    </row>
    <row r="40" spans="1:56" ht="15.75" thickBot="1" x14ac:dyDescent="0.3">
      <c r="A40" s="96">
        <v>31</v>
      </c>
      <c r="B40" s="55" t="s">
        <v>180</v>
      </c>
      <c r="C40" s="56" t="s">
        <v>159</v>
      </c>
      <c r="D40" s="56"/>
      <c r="E40" s="56" t="s">
        <v>134</v>
      </c>
      <c r="F40" s="66">
        <v>3</v>
      </c>
      <c r="G40" s="82">
        <f>$S40+$AK40+H40</f>
        <v>17.600000000000001</v>
      </c>
      <c r="H40" s="84">
        <v>0</v>
      </c>
      <c r="I40" s="25"/>
      <c r="J40" s="22"/>
      <c r="K40" s="71">
        <v>30</v>
      </c>
      <c r="L40" s="72">
        <v>8</v>
      </c>
      <c r="M40" s="28"/>
      <c r="N40" s="22"/>
      <c r="O40" s="26"/>
      <c r="P40" s="27"/>
      <c r="Q40" s="28">
        <v>29</v>
      </c>
      <c r="R40" s="127">
        <v>9.6</v>
      </c>
      <c r="S40" s="45">
        <f>$AS40+$R40</f>
        <v>17.600000000000001</v>
      </c>
      <c r="T40" s="23"/>
      <c r="U40" s="99"/>
      <c r="V40" s="29"/>
      <c r="W40" s="30"/>
      <c r="X40" s="18"/>
      <c r="Y40" s="71"/>
      <c r="Z40" s="72"/>
      <c r="AA40" s="77"/>
      <c r="AB40" s="77"/>
      <c r="AC40" s="38"/>
      <c r="AD40" s="38"/>
      <c r="AE40" s="77"/>
      <c r="AF40" s="77"/>
      <c r="AG40" s="65"/>
      <c r="AH40" s="65"/>
      <c r="AI40" s="77"/>
      <c r="AJ40" s="107"/>
      <c r="AK40" s="44">
        <f>BD40</f>
        <v>0</v>
      </c>
      <c r="AL40" s="35"/>
      <c r="AM40" s="43">
        <f>J40</f>
        <v>0</v>
      </c>
      <c r="AN40" s="43">
        <f>L40</f>
        <v>8</v>
      </c>
      <c r="AO40" s="43">
        <f>N40</f>
        <v>0</v>
      </c>
      <c r="AP40" s="43">
        <f>P40</f>
        <v>0</v>
      </c>
      <c r="AQ40" s="47">
        <f>LARGE($AM40:$AP40,1)</f>
        <v>8</v>
      </c>
      <c r="AR40" s="47">
        <f>LARGE($AM40:$AP40,2)</f>
        <v>0</v>
      </c>
      <c r="AS40" s="48">
        <f>SUM($AQ40:$AR40)</f>
        <v>8</v>
      </c>
      <c r="AT40" s="46">
        <f>V40</f>
        <v>0</v>
      </c>
      <c r="AU40" s="46">
        <f>X40</f>
        <v>0</v>
      </c>
      <c r="AV40" s="46">
        <f>Z40</f>
        <v>0</v>
      </c>
      <c r="AW40" s="46">
        <f>AB40</f>
        <v>0</v>
      </c>
      <c r="AX40" s="46">
        <f>AD40</f>
        <v>0</v>
      </c>
      <c r="AY40" s="46">
        <f>AF40</f>
        <v>0</v>
      </c>
      <c r="AZ40" s="46">
        <f>AH40</f>
        <v>0</v>
      </c>
      <c r="BA40" s="46">
        <f>AJ40</f>
        <v>0</v>
      </c>
      <c r="BB40" s="47">
        <f>LARGE($AT40:$BA40,1)</f>
        <v>0</v>
      </c>
      <c r="BC40" s="47">
        <f>LARGE($AT40:$BA40,2)</f>
        <v>0</v>
      </c>
      <c r="BD40" s="48">
        <f>SUM($BB40:$BC40)</f>
        <v>0</v>
      </c>
    </row>
    <row r="41" spans="1:56" ht="15.75" thickBot="1" x14ac:dyDescent="0.3">
      <c r="A41" s="96">
        <v>32</v>
      </c>
      <c r="B41" s="55" t="s">
        <v>224</v>
      </c>
      <c r="C41" s="56" t="s">
        <v>225</v>
      </c>
      <c r="D41" s="56"/>
      <c r="E41" s="56" t="s">
        <v>260</v>
      </c>
      <c r="F41" s="66">
        <v>4</v>
      </c>
      <c r="G41" s="82">
        <f>$S41+$AK41+H41</f>
        <v>16.8</v>
      </c>
      <c r="H41" s="84">
        <v>0</v>
      </c>
      <c r="I41" s="31"/>
      <c r="J41" s="22"/>
      <c r="K41" s="71">
        <v>44</v>
      </c>
      <c r="L41" s="27">
        <v>0</v>
      </c>
      <c r="M41" s="28">
        <v>30</v>
      </c>
      <c r="N41" s="22">
        <v>12</v>
      </c>
      <c r="O41" s="26"/>
      <c r="P41" s="27"/>
      <c r="Q41" s="28">
        <v>41</v>
      </c>
      <c r="R41" s="127">
        <v>4.8</v>
      </c>
      <c r="S41" s="45">
        <f>$AS41+$R41</f>
        <v>16.8</v>
      </c>
      <c r="T41" s="40"/>
      <c r="U41" s="59"/>
      <c r="V41" s="29"/>
      <c r="W41" s="30"/>
      <c r="X41" s="18"/>
      <c r="Y41" s="71"/>
      <c r="Z41" s="41"/>
      <c r="AA41" s="79"/>
      <c r="AB41" s="79"/>
      <c r="AC41" s="41"/>
      <c r="AD41" s="41"/>
      <c r="AE41" s="79"/>
      <c r="AF41" s="79"/>
      <c r="AG41" s="65"/>
      <c r="AH41" s="65"/>
      <c r="AI41" s="79"/>
      <c r="AJ41" s="108"/>
      <c r="AK41" s="44">
        <f>BD41</f>
        <v>0</v>
      </c>
      <c r="AL41" s="24"/>
      <c r="AM41" s="43">
        <f>J41</f>
        <v>0</v>
      </c>
      <c r="AN41" s="43">
        <f>L41</f>
        <v>0</v>
      </c>
      <c r="AO41" s="43">
        <f>N41</f>
        <v>12</v>
      </c>
      <c r="AP41" s="43">
        <f>P41</f>
        <v>0</v>
      </c>
      <c r="AQ41" s="47">
        <f>LARGE($AM41:$AP41,1)</f>
        <v>12</v>
      </c>
      <c r="AR41" s="47">
        <f>LARGE($AM41:$AP41,2)</f>
        <v>0</v>
      </c>
      <c r="AS41" s="48">
        <f>SUM($AQ41:$AR41)</f>
        <v>12</v>
      </c>
      <c r="AT41" s="46">
        <f>V41</f>
        <v>0</v>
      </c>
      <c r="AU41" s="46">
        <f>X41</f>
        <v>0</v>
      </c>
      <c r="AV41" s="46">
        <f>Z41</f>
        <v>0</v>
      </c>
      <c r="AW41" s="46">
        <f>AB41</f>
        <v>0</v>
      </c>
      <c r="AX41" s="46">
        <f>AD41</f>
        <v>0</v>
      </c>
      <c r="AY41" s="46">
        <f>AF41</f>
        <v>0</v>
      </c>
      <c r="AZ41" s="46">
        <f>AH41</f>
        <v>0</v>
      </c>
      <c r="BA41" s="46">
        <f>AJ41</f>
        <v>0</v>
      </c>
      <c r="BB41" s="47">
        <f>LARGE($AT41:$BA41,1)</f>
        <v>0</v>
      </c>
      <c r="BC41" s="47">
        <f>LARGE($AT41:$BA41,2)</f>
        <v>0</v>
      </c>
      <c r="BD41" s="48">
        <f>SUM($BB41:$BC41)</f>
        <v>0</v>
      </c>
    </row>
    <row r="42" spans="1:56" ht="15.75" thickBot="1" x14ac:dyDescent="0.3">
      <c r="A42" s="96">
        <v>33</v>
      </c>
      <c r="B42" s="55" t="s">
        <v>252</v>
      </c>
      <c r="C42" s="56" t="s">
        <v>159</v>
      </c>
      <c r="D42" s="56"/>
      <c r="E42" s="56"/>
      <c r="F42" s="66"/>
      <c r="G42" s="82">
        <f>$S42+$AK42+H42</f>
        <v>16</v>
      </c>
      <c r="H42" s="84">
        <v>0</v>
      </c>
      <c r="I42" s="25"/>
      <c r="J42" s="22"/>
      <c r="K42" s="71">
        <v>13</v>
      </c>
      <c r="L42" s="72">
        <v>16</v>
      </c>
      <c r="M42" s="28"/>
      <c r="N42" s="22"/>
      <c r="O42" s="26"/>
      <c r="P42" s="27"/>
      <c r="Q42" s="28"/>
      <c r="R42" s="128"/>
      <c r="S42" s="45">
        <f>$AS42+$R42</f>
        <v>16</v>
      </c>
      <c r="T42" s="23"/>
      <c r="U42" s="99">
        <v>70</v>
      </c>
      <c r="V42" s="72">
        <v>0</v>
      </c>
      <c r="W42" s="30"/>
      <c r="X42" s="18"/>
      <c r="Y42" s="71"/>
      <c r="Z42" s="72"/>
      <c r="AA42" s="77"/>
      <c r="AB42" s="77"/>
      <c r="AC42" s="38"/>
      <c r="AD42" s="38"/>
      <c r="AE42" s="77"/>
      <c r="AF42" s="77"/>
      <c r="AG42" s="65"/>
      <c r="AH42" s="65"/>
      <c r="AI42" s="77"/>
      <c r="AJ42" s="107"/>
      <c r="AK42" s="44">
        <f>BD42</f>
        <v>0</v>
      </c>
      <c r="AL42" s="35"/>
      <c r="AM42" s="43">
        <f>J42</f>
        <v>0</v>
      </c>
      <c r="AN42" s="43">
        <f>L42</f>
        <v>16</v>
      </c>
      <c r="AO42" s="43">
        <f>N42</f>
        <v>0</v>
      </c>
      <c r="AP42" s="43">
        <f>P42</f>
        <v>0</v>
      </c>
      <c r="AQ42" s="47">
        <f>LARGE($AM42:$AP42,1)</f>
        <v>16</v>
      </c>
      <c r="AR42" s="47">
        <f>LARGE($AM42:$AP42,2)</f>
        <v>0</v>
      </c>
      <c r="AS42" s="48">
        <f>SUM($AQ42:$AR42)</f>
        <v>16</v>
      </c>
      <c r="AT42" s="46">
        <f>V42</f>
        <v>0</v>
      </c>
      <c r="AU42" s="46">
        <f>X42</f>
        <v>0</v>
      </c>
      <c r="AV42" s="46">
        <f>Z42</f>
        <v>0</v>
      </c>
      <c r="AW42" s="46">
        <f>AB42</f>
        <v>0</v>
      </c>
      <c r="AX42" s="46">
        <f>AD42</f>
        <v>0</v>
      </c>
      <c r="AY42" s="46">
        <f>AF42</f>
        <v>0</v>
      </c>
      <c r="AZ42" s="46">
        <f>AH42</f>
        <v>0</v>
      </c>
      <c r="BA42" s="46">
        <f>AJ42</f>
        <v>0</v>
      </c>
      <c r="BB42" s="47">
        <f>LARGE($AT42:$BA42,1)</f>
        <v>0</v>
      </c>
      <c r="BC42" s="47">
        <f>LARGE($AT42:$BA42,2)</f>
        <v>0</v>
      </c>
      <c r="BD42" s="48">
        <f>SUM($BB42:$BC42)</f>
        <v>0</v>
      </c>
    </row>
    <row r="43" spans="1:56" ht="15.75" thickBot="1" x14ac:dyDescent="0.3">
      <c r="A43" s="96">
        <v>34</v>
      </c>
      <c r="B43" s="67" t="s">
        <v>152</v>
      </c>
      <c r="C43" s="68" t="s">
        <v>112</v>
      </c>
      <c r="D43" s="68">
        <v>120938</v>
      </c>
      <c r="E43" s="68" t="s">
        <v>153</v>
      </c>
      <c r="F43" s="66">
        <v>2</v>
      </c>
      <c r="G43" s="82">
        <f>$S43+$AK43+H43</f>
        <v>10.8</v>
      </c>
      <c r="H43" s="84">
        <v>0</v>
      </c>
      <c r="I43" s="25"/>
      <c r="J43" s="22"/>
      <c r="K43" s="71">
        <v>41</v>
      </c>
      <c r="L43" s="72">
        <v>0</v>
      </c>
      <c r="M43" s="28">
        <v>36</v>
      </c>
      <c r="N43" s="22">
        <v>6</v>
      </c>
      <c r="O43" s="37"/>
      <c r="P43" s="72"/>
      <c r="Q43" s="28">
        <v>45</v>
      </c>
      <c r="R43" s="127">
        <v>4.8</v>
      </c>
      <c r="S43" s="45">
        <f>$AS43+$R43</f>
        <v>10.8</v>
      </c>
      <c r="T43" s="34"/>
      <c r="U43" s="99">
        <v>143</v>
      </c>
      <c r="V43" s="72">
        <v>0</v>
      </c>
      <c r="W43" s="30"/>
      <c r="X43" s="18"/>
      <c r="Y43" s="71"/>
      <c r="Z43" s="38"/>
      <c r="AA43" s="77"/>
      <c r="AB43" s="77"/>
      <c r="AC43" s="38"/>
      <c r="AD43" s="38"/>
      <c r="AE43" s="77"/>
      <c r="AF43" s="77"/>
      <c r="AG43" s="65"/>
      <c r="AH43" s="65"/>
      <c r="AI43" s="78"/>
      <c r="AJ43" s="106"/>
      <c r="AK43" s="44">
        <f>BD43</f>
        <v>0</v>
      </c>
      <c r="AL43" s="24"/>
      <c r="AM43" s="43">
        <f>J43</f>
        <v>0</v>
      </c>
      <c r="AN43" s="43">
        <f>L43</f>
        <v>0</v>
      </c>
      <c r="AO43" s="43">
        <f>N43</f>
        <v>6</v>
      </c>
      <c r="AP43" s="43">
        <f>P43</f>
        <v>0</v>
      </c>
      <c r="AQ43" s="47">
        <f>LARGE($AM43:$AP43,1)</f>
        <v>6</v>
      </c>
      <c r="AR43" s="47">
        <f>LARGE($AM43:$AP43,2)</f>
        <v>0</v>
      </c>
      <c r="AS43" s="48">
        <f>SUM($AQ43:$AR43)</f>
        <v>6</v>
      </c>
      <c r="AT43" s="46">
        <f>V43</f>
        <v>0</v>
      </c>
      <c r="AU43" s="46">
        <f>X43</f>
        <v>0</v>
      </c>
      <c r="AV43" s="46">
        <f>Z43</f>
        <v>0</v>
      </c>
      <c r="AW43" s="46">
        <f>AB43</f>
        <v>0</v>
      </c>
      <c r="AX43" s="46">
        <f>AD43</f>
        <v>0</v>
      </c>
      <c r="AY43" s="46">
        <f>AF43</f>
        <v>0</v>
      </c>
      <c r="AZ43" s="46">
        <f>AH43</f>
        <v>0</v>
      </c>
      <c r="BA43" s="46">
        <f>AJ43</f>
        <v>0</v>
      </c>
      <c r="BB43" s="47">
        <f>LARGE($AT43:$BA43,1)</f>
        <v>0</v>
      </c>
      <c r="BC43" s="47">
        <f>LARGE($AT43:$BA43,2)</f>
        <v>0</v>
      </c>
      <c r="BD43" s="48">
        <f>SUM($BB43:$BC43)</f>
        <v>0</v>
      </c>
    </row>
    <row r="44" spans="1:56" ht="15.75" thickBot="1" x14ac:dyDescent="0.3">
      <c r="A44" s="96">
        <v>35</v>
      </c>
      <c r="B44" s="55" t="s">
        <v>86</v>
      </c>
      <c r="C44" s="56" t="s">
        <v>208</v>
      </c>
      <c r="D44" s="56"/>
      <c r="E44" s="56" t="s">
        <v>162</v>
      </c>
      <c r="F44" s="66">
        <v>5</v>
      </c>
      <c r="G44" s="82">
        <f>$S44+$AK44+H44</f>
        <v>9.6</v>
      </c>
      <c r="H44" s="84">
        <v>0</v>
      </c>
      <c r="I44" s="25"/>
      <c r="J44" s="22"/>
      <c r="K44" s="71"/>
      <c r="L44" s="27"/>
      <c r="M44" s="28"/>
      <c r="N44" s="22"/>
      <c r="O44" s="26"/>
      <c r="P44" s="27"/>
      <c r="Q44" s="28">
        <v>22</v>
      </c>
      <c r="R44" s="127">
        <v>9.6</v>
      </c>
      <c r="S44" s="45">
        <f>$AS44+$R44</f>
        <v>9.6</v>
      </c>
      <c r="T44" s="23"/>
      <c r="U44" s="59"/>
      <c r="V44" s="29"/>
      <c r="W44" s="30"/>
      <c r="X44" s="18"/>
      <c r="Y44" s="71"/>
      <c r="Z44" s="72"/>
      <c r="AA44" s="77"/>
      <c r="AB44" s="77"/>
      <c r="AC44" s="38"/>
      <c r="AD44" s="38"/>
      <c r="AE44" s="77"/>
      <c r="AF44" s="77"/>
      <c r="AG44" s="65"/>
      <c r="AH44" s="65"/>
      <c r="AI44" s="79"/>
      <c r="AJ44" s="108"/>
      <c r="AK44" s="44">
        <f>BD44</f>
        <v>0</v>
      </c>
      <c r="AL44" s="35"/>
      <c r="AM44" s="43">
        <f>J44</f>
        <v>0</v>
      </c>
      <c r="AN44" s="43">
        <f>L44</f>
        <v>0</v>
      </c>
      <c r="AO44" s="43">
        <f>N44</f>
        <v>0</v>
      </c>
      <c r="AP44" s="43">
        <f>P44</f>
        <v>0</v>
      </c>
      <c r="AQ44" s="47">
        <f>LARGE($AM44:$AP44,1)</f>
        <v>0</v>
      </c>
      <c r="AR44" s="47">
        <f>LARGE($AM44:$AP44,2)</f>
        <v>0</v>
      </c>
      <c r="AS44" s="48">
        <f>SUM($AQ44:$AR44)</f>
        <v>0</v>
      </c>
      <c r="AT44" s="46">
        <f>V44</f>
        <v>0</v>
      </c>
      <c r="AU44" s="46">
        <f>X44</f>
        <v>0</v>
      </c>
      <c r="AV44" s="46">
        <f>Z44</f>
        <v>0</v>
      </c>
      <c r="AW44" s="46">
        <f>AB44</f>
        <v>0</v>
      </c>
      <c r="AX44" s="46">
        <f>AD44</f>
        <v>0</v>
      </c>
      <c r="AY44" s="46">
        <f>AF44</f>
        <v>0</v>
      </c>
      <c r="AZ44" s="46">
        <f>AH44</f>
        <v>0</v>
      </c>
      <c r="BA44" s="46">
        <f>AJ44</f>
        <v>0</v>
      </c>
      <c r="BB44" s="47">
        <f>LARGE($AT44:$BA44,1)</f>
        <v>0</v>
      </c>
      <c r="BC44" s="47">
        <f>LARGE($AT44:$BA44,2)</f>
        <v>0</v>
      </c>
      <c r="BD44" s="48">
        <f>SUM($BB44:$BC44)</f>
        <v>0</v>
      </c>
    </row>
    <row r="45" spans="1:56" ht="15.75" thickBot="1" x14ac:dyDescent="0.3">
      <c r="A45" s="96">
        <v>36</v>
      </c>
      <c r="B45" s="57" t="s">
        <v>123</v>
      </c>
      <c r="C45" s="58" t="s">
        <v>114</v>
      </c>
      <c r="D45" s="58">
        <v>111410</v>
      </c>
      <c r="E45" s="56" t="s">
        <v>169</v>
      </c>
      <c r="F45" s="66">
        <v>2</v>
      </c>
      <c r="G45" s="82">
        <f>$S45+$AK45+H45</f>
        <v>9.6</v>
      </c>
      <c r="H45" s="84">
        <v>0</v>
      </c>
      <c r="I45" s="31">
        <v>43</v>
      </c>
      <c r="J45" s="22">
        <v>0</v>
      </c>
      <c r="K45" s="71"/>
      <c r="L45" s="72"/>
      <c r="M45" s="28"/>
      <c r="N45" s="22"/>
      <c r="O45" s="26"/>
      <c r="P45" s="27"/>
      <c r="Q45" s="28">
        <v>28</v>
      </c>
      <c r="R45" s="127">
        <v>9.6</v>
      </c>
      <c r="S45" s="45">
        <f>$AS45+$R45</f>
        <v>9.6</v>
      </c>
      <c r="T45" s="40"/>
      <c r="U45" s="99">
        <v>132</v>
      </c>
      <c r="V45" s="72">
        <v>0</v>
      </c>
      <c r="W45" s="30"/>
      <c r="X45" s="18"/>
      <c r="Y45" s="71"/>
      <c r="Z45" s="72"/>
      <c r="AA45" s="79"/>
      <c r="AB45" s="79"/>
      <c r="AC45" s="41"/>
      <c r="AD45" s="41"/>
      <c r="AE45" s="79"/>
      <c r="AF45" s="79"/>
      <c r="AG45" s="65"/>
      <c r="AH45" s="65"/>
      <c r="AI45" s="77"/>
      <c r="AJ45" s="107"/>
      <c r="AK45" s="44">
        <f>BD45</f>
        <v>0</v>
      </c>
      <c r="AL45" s="24"/>
      <c r="AM45" s="43">
        <f>J45</f>
        <v>0</v>
      </c>
      <c r="AN45" s="43">
        <f>L45</f>
        <v>0</v>
      </c>
      <c r="AO45" s="43">
        <f>N45</f>
        <v>0</v>
      </c>
      <c r="AP45" s="43">
        <f>P45</f>
        <v>0</v>
      </c>
      <c r="AQ45" s="47">
        <f>LARGE($AM45:$AP45,1)</f>
        <v>0</v>
      </c>
      <c r="AR45" s="47">
        <f>LARGE($AM45:$AP45,2)</f>
        <v>0</v>
      </c>
      <c r="AS45" s="48">
        <f>SUM($AQ45:$AR45)</f>
        <v>0</v>
      </c>
      <c r="AT45" s="46">
        <f>V45</f>
        <v>0</v>
      </c>
      <c r="AU45" s="46">
        <f>X45</f>
        <v>0</v>
      </c>
      <c r="AV45" s="46">
        <f>Z45</f>
        <v>0</v>
      </c>
      <c r="AW45" s="46">
        <f>AB45</f>
        <v>0</v>
      </c>
      <c r="AX45" s="46">
        <f>AD45</f>
        <v>0</v>
      </c>
      <c r="AY45" s="46">
        <f>AF45</f>
        <v>0</v>
      </c>
      <c r="AZ45" s="46">
        <f>AH45</f>
        <v>0</v>
      </c>
      <c r="BA45" s="46">
        <f>AJ45</f>
        <v>0</v>
      </c>
      <c r="BB45" s="47">
        <f>LARGE($AT45:$BA45,1)</f>
        <v>0</v>
      </c>
      <c r="BC45" s="47">
        <f>LARGE($AT45:$BA45,2)</f>
        <v>0</v>
      </c>
      <c r="BD45" s="48">
        <f>SUM($BB45:$BC45)</f>
        <v>0</v>
      </c>
    </row>
    <row r="46" spans="1:56" ht="15.75" thickBot="1" x14ac:dyDescent="0.3">
      <c r="A46" s="96">
        <v>37</v>
      </c>
      <c r="B46" s="55" t="s">
        <v>245</v>
      </c>
      <c r="C46" s="56" t="s">
        <v>246</v>
      </c>
      <c r="D46" s="56"/>
      <c r="E46" s="56" t="s">
        <v>163</v>
      </c>
      <c r="F46" s="66">
        <v>6</v>
      </c>
      <c r="G46" s="82">
        <f>$S46+$AK46+H46</f>
        <v>9.6</v>
      </c>
      <c r="H46" s="84">
        <v>0</v>
      </c>
      <c r="I46" s="25"/>
      <c r="J46" s="22"/>
      <c r="K46" s="71"/>
      <c r="L46" s="27"/>
      <c r="M46" s="28"/>
      <c r="N46" s="22"/>
      <c r="O46" s="26"/>
      <c r="P46" s="27"/>
      <c r="Q46" s="28">
        <v>30</v>
      </c>
      <c r="R46" s="127">
        <v>9.6</v>
      </c>
      <c r="S46" s="45">
        <f>$AS46+$R46</f>
        <v>9.6</v>
      </c>
      <c r="T46" s="34"/>
      <c r="U46" s="59"/>
      <c r="V46" s="38"/>
      <c r="W46" s="30"/>
      <c r="X46" s="18"/>
      <c r="Y46" s="71"/>
      <c r="Z46" s="72"/>
      <c r="AA46" s="77"/>
      <c r="AB46" s="77"/>
      <c r="AC46" s="38"/>
      <c r="AD46" s="38"/>
      <c r="AE46" s="77"/>
      <c r="AF46" s="77"/>
      <c r="AG46" s="65"/>
      <c r="AH46" s="65"/>
      <c r="AI46" s="77"/>
      <c r="AJ46" s="107"/>
      <c r="AK46" s="44">
        <f>BD46</f>
        <v>0</v>
      </c>
      <c r="AL46" s="33"/>
      <c r="AM46" s="43">
        <f>J46</f>
        <v>0</v>
      </c>
      <c r="AN46" s="43">
        <f>L46</f>
        <v>0</v>
      </c>
      <c r="AO46" s="43">
        <f>N46</f>
        <v>0</v>
      </c>
      <c r="AP46" s="43">
        <f>P46</f>
        <v>0</v>
      </c>
      <c r="AQ46" s="47">
        <f>LARGE($AM46:$AP46,1)</f>
        <v>0</v>
      </c>
      <c r="AR46" s="47">
        <f>LARGE($AM46:$AP46,2)</f>
        <v>0</v>
      </c>
      <c r="AS46" s="48">
        <f>SUM($AQ46:$AR46)</f>
        <v>0</v>
      </c>
      <c r="AT46" s="46">
        <f>V46</f>
        <v>0</v>
      </c>
      <c r="AU46" s="46">
        <f>X46</f>
        <v>0</v>
      </c>
      <c r="AV46" s="46">
        <f>Z46</f>
        <v>0</v>
      </c>
      <c r="AW46" s="46">
        <f>AB46</f>
        <v>0</v>
      </c>
      <c r="AX46" s="46">
        <f>AD46</f>
        <v>0</v>
      </c>
      <c r="AY46" s="46">
        <f>AF46</f>
        <v>0</v>
      </c>
      <c r="AZ46" s="46">
        <f>AH46</f>
        <v>0</v>
      </c>
      <c r="BA46" s="46">
        <f>AJ46</f>
        <v>0</v>
      </c>
      <c r="BB46" s="47">
        <f>LARGE($AT46:$BA46,1)</f>
        <v>0</v>
      </c>
      <c r="BC46" s="47">
        <f>LARGE($AT46:$BA46,2)</f>
        <v>0</v>
      </c>
      <c r="BD46" s="48">
        <f>SUM($BB46:$BC46)</f>
        <v>0</v>
      </c>
    </row>
    <row r="47" spans="1:56" ht="15.75" thickBot="1" x14ac:dyDescent="0.3">
      <c r="A47" s="96">
        <v>38</v>
      </c>
      <c r="B47" s="55" t="s">
        <v>215</v>
      </c>
      <c r="C47" s="56" t="s">
        <v>159</v>
      </c>
      <c r="D47" s="56"/>
      <c r="E47" s="56" t="s">
        <v>134</v>
      </c>
      <c r="F47" s="66">
        <v>2</v>
      </c>
      <c r="G47" s="82">
        <f>$S47+$AK47+H47</f>
        <v>9.6</v>
      </c>
      <c r="H47" s="84">
        <v>0</v>
      </c>
      <c r="I47" s="25"/>
      <c r="J47" s="22"/>
      <c r="K47" s="71">
        <v>50</v>
      </c>
      <c r="L47" s="27">
        <v>0</v>
      </c>
      <c r="M47" s="28"/>
      <c r="N47" s="22"/>
      <c r="O47" s="37"/>
      <c r="P47" s="37"/>
      <c r="Q47" s="28">
        <v>31</v>
      </c>
      <c r="R47" s="127">
        <v>9.6</v>
      </c>
      <c r="S47" s="45">
        <f>$AS47+$R47</f>
        <v>9.6</v>
      </c>
      <c r="T47" s="23"/>
      <c r="U47" s="59"/>
      <c r="V47" s="38"/>
      <c r="W47" s="30"/>
      <c r="X47" s="18"/>
      <c r="Y47" s="71"/>
      <c r="Z47" s="72"/>
      <c r="AA47" s="77"/>
      <c r="AB47" s="77"/>
      <c r="AC47" s="38"/>
      <c r="AD47" s="38"/>
      <c r="AE47" s="77"/>
      <c r="AF47" s="77"/>
      <c r="AG47" s="65"/>
      <c r="AH47" s="65"/>
      <c r="AI47" s="77"/>
      <c r="AJ47" s="107"/>
      <c r="AK47" s="44">
        <f>BD47</f>
        <v>0</v>
      </c>
      <c r="AL47" s="35"/>
      <c r="AM47" s="43">
        <f>J47</f>
        <v>0</v>
      </c>
      <c r="AN47" s="43">
        <f>L47</f>
        <v>0</v>
      </c>
      <c r="AO47" s="43">
        <f>N47</f>
        <v>0</v>
      </c>
      <c r="AP47" s="43">
        <f>P47</f>
        <v>0</v>
      </c>
      <c r="AQ47" s="47">
        <f>LARGE($AM47:$AP47,1)</f>
        <v>0</v>
      </c>
      <c r="AR47" s="47">
        <f>LARGE($AM47:$AP47,2)</f>
        <v>0</v>
      </c>
      <c r="AS47" s="48">
        <f>SUM($AQ47:$AR47)</f>
        <v>0</v>
      </c>
      <c r="AT47" s="46">
        <f>V47</f>
        <v>0</v>
      </c>
      <c r="AU47" s="46">
        <f>X47</f>
        <v>0</v>
      </c>
      <c r="AV47" s="46">
        <f>Z47</f>
        <v>0</v>
      </c>
      <c r="AW47" s="46">
        <f>AB47</f>
        <v>0</v>
      </c>
      <c r="AX47" s="46">
        <f>AD47</f>
        <v>0</v>
      </c>
      <c r="AY47" s="46">
        <f>AF47</f>
        <v>0</v>
      </c>
      <c r="AZ47" s="46">
        <f>AH47</f>
        <v>0</v>
      </c>
      <c r="BA47" s="46">
        <f>AJ47</f>
        <v>0</v>
      </c>
      <c r="BB47" s="47">
        <f>LARGE($AT47:$BA47,1)</f>
        <v>0</v>
      </c>
      <c r="BC47" s="47">
        <f>LARGE($AT47:$BA47,2)</f>
        <v>0</v>
      </c>
      <c r="BD47" s="48">
        <f>SUM($BB47:$BC47)</f>
        <v>0</v>
      </c>
    </row>
    <row r="48" spans="1:56" ht="15.75" thickBot="1" x14ac:dyDescent="0.3">
      <c r="A48" s="96">
        <v>39</v>
      </c>
      <c r="B48" s="55" t="s">
        <v>177</v>
      </c>
      <c r="C48" s="56" t="s">
        <v>65</v>
      </c>
      <c r="D48" s="56"/>
      <c r="E48" s="56" t="s">
        <v>155</v>
      </c>
      <c r="F48" s="66">
        <v>3</v>
      </c>
      <c r="G48" s="82">
        <f>$S48+$AK48+H48</f>
        <v>8.8000000000000007</v>
      </c>
      <c r="H48" s="84">
        <v>0</v>
      </c>
      <c r="I48" s="25">
        <v>45</v>
      </c>
      <c r="J48" s="22">
        <v>0</v>
      </c>
      <c r="K48" s="71">
        <v>34</v>
      </c>
      <c r="L48" s="72">
        <v>4</v>
      </c>
      <c r="M48" s="28">
        <v>40</v>
      </c>
      <c r="N48" s="22">
        <v>0</v>
      </c>
      <c r="O48" s="26"/>
      <c r="P48" s="27"/>
      <c r="Q48" s="28">
        <v>36</v>
      </c>
      <c r="R48" s="127">
        <v>4.8</v>
      </c>
      <c r="S48" s="45">
        <f>$AS48+$R48</f>
        <v>8.8000000000000007</v>
      </c>
      <c r="T48" s="23"/>
      <c r="U48" s="99"/>
      <c r="V48" s="38"/>
      <c r="W48" s="30"/>
      <c r="X48" s="18"/>
      <c r="Y48" s="71"/>
      <c r="Z48" s="38"/>
      <c r="AA48" s="77"/>
      <c r="AB48" s="77"/>
      <c r="AC48" s="38"/>
      <c r="AD48" s="38"/>
      <c r="AE48" s="77"/>
      <c r="AF48" s="77"/>
      <c r="AG48" s="65"/>
      <c r="AH48" s="65"/>
      <c r="AI48" s="77"/>
      <c r="AJ48" s="107"/>
      <c r="AK48" s="44">
        <f>BD48</f>
        <v>0</v>
      </c>
      <c r="AL48" s="42"/>
      <c r="AM48" s="43">
        <f>J48</f>
        <v>0</v>
      </c>
      <c r="AN48" s="43">
        <f>L48</f>
        <v>4</v>
      </c>
      <c r="AO48" s="43">
        <f>N48</f>
        <v>0</v>
      </c>
      <c r="AP48" s="43">
        <f>P48</f>
        <v>0</v>
      </c>
      <c r="AQ48" s="47">
        <f>LARGE($AM48:$AP48,1)</f>
        <v>4</v>
      </c>
      <c r="AR48" s="47">
        <f>LARGE($AM48:$AP48,2)</f>
        <v>0</v>
      </c>
      <c r="AS48" s="48">
        <f>SUM($AQ48:$AR48)</f>
        <v>4</v>
      </c>
      <c r="AT48" s="46">
        <f>V48</f>
        <v>0</v>
      </c>
      <c r="AU48" s="46">
        <f>X48</f>
        <v>0</v>
      </c>
      <c r="AV48" s="46">
        <f>Z48</f>
        <v>0</v>
      </c>
      <c r="AW48" s="46">
        <f>AB48</f>
        <v>0</v>
      </c>
      <c r="AX48" s="46">
        <f>AD48</f>
        <v>0</v>
      </c>
      <c r="AY48" s="46">
        <f>AF48</f>
        <v>0</v>
      </c>
      <c r="AZ48" s="46">
        <f>AH48</f>
        <v>0</v>
      </c>
      <c r="BA48" s="46">
        <f>AJ48</f>
        <v>0</v>
      </c>
      <c r="BB48" s="47">
        <f>LARGE($AT48:$BA48,1)</f>
        <v>0</v>
      </c>
      <c r="BC48" s="47">
        <f>LARGE($AT48:$BA48,2)</f>
        <v>0</v>
      </c>
      <c r="BD48" s="48">
        <f>SUM($BB48:$BC48)</f>
        <v>0</v>
      </c>
    </row>
    <row r="49" spans="1:56" ht="15.75" thickBot="1" x14ac:dyDescent="0.3">
      <c r="A49" s="96">
        <v>40</v>
      </c>
      <c r="B49" s="55" t="s">
        <v>221</v>
      </c>
      <c r="C49" s="56" t="s">
        <v>222</v>
      </c>
      <c r="D49" s="56"/>
      <c r="E49" s="56" t="s">
        <v>223</v>
      </c>
      <c r="F49" s="66">
        <v>5</v>
      </c>
      <c r="G49" s="82">
        <f>$S49+$AK49+H49</f>
        <v>8.8000000000000007</v>
      </c>
      <c r="H49" s="84">
        <v>0</v>
      </c>
      <c r="I49" s="25"/>
      <c r="J49" s="22"/>
      <c r="K49" s="71">
        <v>38</v>
      </c>
      <c r="L49" s="27">
        <v>4</v>
      </c>
      <c r="M49" s="28"/>
      <c r="N49" s="22"/>
      <c r="O49" s="26"/>
      <c r="P49" s="27"/>
      <c r="Q49" s="28">
        <v>38</v>
      </c>
      <c r="R49" s="127">
        <v>4.8</v>
      </c>
      <c r="S49" s="45">
        <f>$AS49+$R49</f>
        <v>8.8000000000000007</v>
      </c>
      <c r="T49" s="23"/>
      <c r="U49" s="99">
        <v>136</v>
      </c>
      <c r="V49" s="72">
        <v>0</v>
      </c>
      <c r="W49" s="30"/>
      <c r="X49" s="18"/>
      <c r="Y49" s="71"/>
      <c r="Z49" s="38"/>
      <c r="AA49" s="77"/>
      <c r="AB49" s="77"/>
      <c r="AC49" s="38"/>
      <c r="AD49" s="38"/>
      <c r="AE49" s="77"/>
      <c r="AF49" s="77"/>
      <c r="AG49" s="65"/>
      <c r="AH49" s="65"/>
      <c r="AI49" s="77"/>
      <c r="AJ49" s="107"/>
      <c r="AK49" s="44">
        <f>BD49</f>
        <v>0</v>
      </c>
      <c r="AL49" s="42"/>
      <c r="AM49" s="43">
        <f>J49</f>
        <v>0</v>
      </c>
      <c r="AN49" s="43">
        <f>L49</f>
        <v>4</v>
      </c>
      <c r="AO49" s="43">
        <f>N49</f>
        <v>0</v>
      </c>
      <c r="AP49" s="43">
        <f>P49</f>
        <v>0</v>
      </c>
      <c r="AQ49" s="47">
        <f>LARGE($AM49:$AP49,1)</f>
        <v>4</v>
      </c>
      <c r="AR49" s="47">
        <f>LARGE($AM49:$AP49,2)</f>
        <v>0</v>
      </c>
      <c r="AS49" s="48">
        <f>SUM($AQ49:$AR49)</f>
        <v>4</v>
      </c>
      <c r="AT49" s="46">
        <f>V49</f>
        <v>0</v>
      </c>
      <c r="AU49" s="46">
        <f>X49</f>
        <v>0</v>
      </c>
      <c r="AV49" s="46">
        <f>Z49</f>
        <v>0</v>
      </c>
      <c r="AW49" s="46">
        <f>AB49</f>
        <v>0</v>
      </c>
      <c r="AX49" s="46">
        <f>AD49</f>
        <v>0</v>
      </c>
      <c r="AY49" s="46">
        <f>AF49</f>
        <v>0</v>
      </c>
      <c r="AZ49" s="46">
        <f>AH49</f>
        <v>0</v>
      </c>
      <c r="BA49" s="46">
        <f>AJ49</f>
        <v>0</v>
      </c>
      <c r="BB49" s="47">
        <f>LARGE($AT49:$BA49,1)</f>
        <v>0</v>
      </c>
      <c r="BC49" s="47">
        <f>LARGE($AT49:$BA49,2)</f>
        <v>0</v>
      </c>
      <c r="BD49" s="48">
        <f>SUM($BB49:$BC49)</f>
        <v>0</v>
      </c>
    </row>
    <row r="50" spans="1:56" ht="15.75" thickBot="1" x14ac:dyDescent="0.3">
      <c r="A50" s="96">
        <v>41</v>
      </c>
      <c r="B50" s="55" t="s">
        <v>231</v>
      </c>
      <c r="C50" s="56" t="s">
        <v>232</v>
      </c>
      <c r="D50" s="56"/>
      <c r="E50" s="56" t="s">
        <v>135</v>
      </c>
      <c r="F50" s="66">
        <v>6</v>
      </c>
      <c r="G50" s="82">
        <f>$S50+$AK50+H50</f>
        <v>8</v>
      </c>
      <c r="H50" s="84">
        <v>0</v>
      </c>
      <c r="I50" s="25"/>
      <c r="J50" s="22"/>
      <c r="K50" s="71">
        <v>23</v>
      </c>
      <c r="L50" s="27">
        <v>8</v>
      </c>
      <c r="M50" s="28"/>
      <c r="N50" s="22"/>
      <c r="O50" s="26"/>
      <c r="P50" s="27"/>
      <c r="Q50" s="28">
        <v>47</v>
      </c>
      <c r="R50" s="127">
        <v>0</v>
      </c>
      <c r="S50" s="45">
        <f>$AS50+$R50</f>
        <v>8</v>
      </c>
      <c r="T50" s="34"/>
      <c r="U50" s="99"/>
      <c r="V50" s="38"/>
      <c r="W50" s="30"/>
      <c r="X50" s="18"/>
      <c r="Y50" s="71"/>
      <c r="Z50" s="38"/>
      <c r="AA50" s="77"/>
      <c r="AB50" s="77"/>
      <c r="AC50" s="38"/>
      <c r="AD50" s="38"/>
      <c r="AE50" s="77"/>
      <c r="AF50" s="77"/>
      <c r="AG50" s="65"/>
      <c r="AH50" s="65"/>
      <c r="AI50" s="77"/>
      <c r="AJ50" s="107"/>
      <c r="AK50" s="44">
        <f>BD50</f>
        <v>0</v>
      </c>
      <c r="AL50" s="33"/>
      <c r="AM50" s="43">
        <f>J50</f>
        <v>0</v>
      </c>
      <c r="AN50" s="43">
        <f>L50</f>
        <v>8</v>
      </c>
      <c r="AO50" s="43">
        <f>N50</f>
        <v>0</v>
      </c>
      <c r="AP50" s="43">
        <f>P50</f>
        <v>0</v>
      </c>
      <c r="AQ50" s="47">
        <f>LARGE($AM50:$AP50,1)</f>
        <v>8</v>
      </c>
      <c r="AR50" s="47">
        <f>LARGE($AM50:$AP50,2)</f>
        <v>0</v>
      </c>
      <c r="AS50" s="48">
        <f>SUM($AQ50:$AR50)</f>
        <v>8</v>
      </c>
      <c r="AT50" s="46">
        <f>V50</f>
        <v>0</v>
      </c>
      <c r="AU50" s="46">
        <f>X50</f>
        <v>0</v>
      </c>
      <c r="AV50" s="46">
        <f>Z50</f>
        <v>0</v>
      </c>
      <c r="AW50" s="46">
        <f>AB50</f>
        <v>0</v>
      </c>
      <c r="AX50" s="46">
        <f>AD50</f>
        <v>0</v>
      </c>
      <c r="AY50" s="46">
        <f>AF50</f>
        <v>0</v>
      </c>
      <c r="AZ50" s="46">
        <f>AH50</f>
        <v>0</v>
      </c>
      <c r="BA50" s="46">
        <f>AJ50</f>
        <v>0</v>
      </c>
      <c r="BB50" s="47">
        <f>LARGE($AT50:$BA50,1)</f>
        <v>0</v>
      </c>
      <c r="BC50" s="47">
        <f>LARGE($AT50:$BA50,2)</f>
        <v>0</v>
      </c>
      <c r="BD50" s="48">
        <f>SUM($BB50:$BC50)</f>
        <v>0</v>
      </c>
    </row>
    <row r="51" spans="1:56" ht="15.75" thickBot="1" x14ac:dyDescent="0.3">
      <c r="A51" s="97" t="s">
        <v>291</v>
      </c>
      <c r="B51" s="55" t="s">
        <v>266</v>
      </c>
      <c r="C51" s="56" t="s">
        <v>156</v>
      </c>
      <c r="D51" s="56"/>
      <c r="E51" s="56" t="s">
        <v>270</v>
      </c>
      <c r="F51" s="66"/>
      <c r="G51" s="82">
        <f>$S51+$AK51+H51</f>
        <v>8</v>
      </c>
      <c r="H51" s="84">
        <v>0</v>
      </c>
      <c r="I51" s="25"/>
      <c r="J51" s="22"/>
      <c r="K51" s="71">
        <v>19</v>
      </c>
      <c r="L51" s="27">
        <v>8</v>
      </c>
      <c r="M51" s="28"/>
      <c r="N51" s="22"/>
      <c r="O51" s="37"/>
      <c r="P51" s="37"/>
      <c r="Q51" s="28"/>
      <c r="R51" s="129"/>
      <c r="S51" s="45">
        <f>$AS51+$R51</f>
        <v>8</v>
      </c>
      <c r="T51" s="23"/>
      <c r="U51" s="59"/>
      <c r="V51" s="38"/>
      <c r="W51" s="30"/>
      <c r="X51" s="18"/>
      <c r="Y51" s="71"/>
      <c r="Z51" s="38"/>
      <c r="AA51" s="77"/>
      <c r="AB51" s="77"/>
      <c r="AC51" s="38"/>
      <c r="AD51" s="38"/>
      <c r="AE51" s="77"/>
      <c r="AF51" s="77"/>
      <c r="AG51" s="65"/>
      <c r="AH51" s="65"/>
      <c r="AI51" s="77"/>
      <c r="AJ51" s="107"/>
      <c r="AK51" s="44">
        <f>BD51</f>
        <v>0</v>
      </c>
      <c r="AL51" s="35"/>
      <c r="AM51" s="43">
        <f>J51</f>
        <v>0</v>
      </c>
      <c r="AN51" s="43">
        <f>L51</f>
        <v>8</v>
      </c>
      <c r="AO51" s="43">
        <f>N51</f>
        <v>0</v>
      </c>
      <c r="AP51" s="43">
        <f>P51</f>
        <v>0</v>
      </c>
      <c r="AQ51" s="47">
        <f>LARGE($AM51:$AP51,1)</f>
        <v>8</v>
      </c>
      <c r="AR51" s="47">
        <f>LARGE($AM51:$AP51,2)</f>
        <v>0</v>
      </c>
      <c r="AS51" s="48">
        <f>SUM($AQ51:$AR51)</f>
        <v>8</v>
      </c>
      <c r="AT51" s="46">
        <f>V51</f>
        <v>0</v>
      </c>
      <c r="AU51" s="46">
        <f>X51</f>
        <v>0</v>
      </c>
      <c r="AV51" s="46">
        <f>Z51</f>
        <v>0</v>
      </c>
      <c r="AW51" s="46">
        <f>AB51</f>
        <v>0</v>
      </c>
      <c r="AX51" s="46">
        <f>AD51</f>
        <v>0</v>
      </c>
      <c r="AY51" s="46">
        <f>AF51</f>
        <v>0</v>
      </c>
      <c r="AZ51" s="46">
        <f>AH51</f>
        <v>0</v>
      </c>
      <c r="BA51" s="46">
        <f>AJ51</f>
        <v>0</v>
      </c>
      <c r="BB51" s="47">
        <f>LARGE($AT51:$BA51,1)</f>
        <v>0</v>
      </c>
      <c r="BC51" s="47">
        <f>LARGE($AT51:$BA51,2)</f>
        <v>0</v>
      </c>
      <c r="BD51" s="48">
        <f>SUM($BB51:$BC51)</f>
        <v>0</v>
      </c>
    </row>
    <row r="52" spans="1:56" ht="15.75" thickBot="1" x14ac:dyDescent="0.3">
      <c r="A52" s="97" t="s">
        <v>291</v>
      </c>
      <c r="B52" s="55" t="s">
        <v>179</v>
      </c>
      <c r="C52" s="55" t="s">
        <v>30</v>
      </c>
      <c r="D52" s="56"/>
      <c r="E52" s="56" t="s">
        <v>136</v>
      </c>
      <c r="F52" s="66"/>
      <c r="G52" s="82">
        <f>$S52+$AK52+H52</f>
        <v>8</v>
      </c>
      <c r="H52" s="84">
        <v>0</v>
      </c>
      <c r="I52" s="31"/>
      <c r="J52" s="22"/>
      <c r="K52" s="71">
        <v>27</v>
      </c>
      <c r="L52" s="72">
        <v>8</v>
      </c>
      <c r="M52" s="28"/>
      <c r="N52" s="22"/>
      <c r="O52" s="26"/>
      <c r="P52" s="27"/>
      <c r="Q52" s="28"/>
      <c r="R52" s="127"/>
      <c r="S52" s="45">
        <f>$AS52+$R52</f>
        <v>8</v>
      </c>
      <c r="T52" s="40"/>
      <c r="U52" s="59"/>
      <c r="V52" s="29"/>
      <c r="W52" s="30"/>
      <c r="X52" s="18"/>
      <c r="Y52" s="71"/>
      <c r="Z52" s="41"/>
      <c r="AA52" s="79"/>
      <c r="AB52" s="79"/>
      <c r="AC52" s="41"/>
      <c r="AD52" s="41"/>
      <c r="AE52" s="79"/>
      <c r="AF52" s="79"/>
      <c r="AG52" s="65"/>
      <c r="AH52" s="65"/>
      <c r="AI52" s="77"/>
      <c r="AJ52" s="107"/>
      <c r="AK52" s="44">
        <f>BD52</f>
        <v>0</v>
      </c>
      <c r="AL52" s="24"/>
      <c r="AM52" s="43">
        <f>J52</f>
        <v>0</v>
      </c>
      <c r="AN52" s="43">
        <f>L52</f>
        <v>8</v>
      </c>
      <c r="AO52" s="43">
        <f>N52</f>
        <v>0</v>
      </c>
      <c r="AP52" s="43">
        <f>P52</f>
        <v>0</v>
      </c>
      <c r="AQ52" s="47">
        <f>LARGE($AM52:$AP52,1)</f>
        <v>8</v>
      </c>
      <c r="AR52" s="47">
        <f>LARGE($AM52:$AP52,2)</f>
        <v>0</v>
      </c>
      <c r="AS52" s="48">
        <f>SUM($AQ52:$AR52)</f>
        <v>8</v>
      </c>
      <c r="AT52" s="46">
        <f>V52</f>
        <v>0</v>
      </c>
      <c r="AU52" s="46">
        <f>X52</f>
        <v>0</v>
      </c>
      <c r="AV52" s="46">
        <f>Z52</f>
        <v>0</v>
      </c>
      <c r="AW52" s="46">
        <f>AB52</f>
        <v>0</v>
      </c>
      <c r="AX52" s="46">
        <f>AD52</f>
        <v>0</v>
      </c>
      <c r="AY52" s="46">
        <f>AF52</f>
        <v>0</v>
      </c>
      <c r="AZ52" s="46">
        <f>AH52</f>
        <v>0</v>
      </c>
      <c r="BA52" s="46">
        <f>AJ52</f>
        <v>0</v>
      </c>
      <c r="BB52" s="47">
        <f>LARGE($AT52:$BA52,1)</f>
        <v>0</v>
      </c>
      <c r="BC52" s="47">
        <f>LARGE($AT52:$BA52,2)</f>
        <v>0</v>
      </c>
      <c r="BD52" s="48">
        <f>SUM($BB52:$BC52)</f>
        <v>0</v>
      </c>
    </row>
    <row r="53" spans="1:56" ht="15.75" thickBot="1" x14ac:dyDescent="0.3">
      <c r="A53" s="96" t="s">
        <v>291</v>
      </c>
      <c r="B53" s="57" t="s">
        <v>184</v>
      </c>
      <c r="C53" s="58" t="s">
        <v>185</v>
      </c>
      <c r="D53" s="58"/>
      <c r="E53" s="56" t="s">
        <v>187</v>
      </c>
      <c r="F53" s="66">
        <v>4</v>
      </c>
      <c r="G53" s="82">
        <f>$S53+$AK53+H53</f>
        <v>8</v>
      </c>
      <c r="H53" s="84">
        <v>0</v>
      </c>
      <c r="I53" s="25"/>
      <c r="J53" s="22"/>
      <c r="K53" s="71">
        <v>31</v>
      </c>
      <c r="L53" s="72">
        <v>8</v>
      </c>
      <c r="M53" s="28"/>
      <c r="N53" s="22"/>
      <c r="O53" s="65"/>
      <c r="P53" s="72"/>
      <c r="Q53" s="28"/>
      <c r="R53" s="127"/>
      <c r="S53" s="45">
        <f>$AS53+$R53</f>
        <v>8</v>
      </c>
      <c r="T53" s="23"/>
      <c r="U53" s="59"/>
      <c r="V53" s="72"/>
      <c r="W53" s="30"/>
      <c r="X53" s="18"/>
      <c r="Y53" s="71"/>
      <c r="Z53" s="38"/>
      <c r="AA53" s="77"/>
      <c r="AB53" s="77"/>
      <c r="AC53" s="38"/>
      <c r="AD53" s="38"/>
      <c r="AE53" s="77"/>
      <c r="AF53" s="77"/>
      <c r="AG53" s="65"/>
      <c r="AH53" s="65"/>
      <c r="AI53" s="77"/>
      <c r="AJ53" s="107"/>
      <c r="AK53" s="44">
        <f>BD53</f>
        <v>0</v>
      </c>
      <c r="AL53" s="35"/>
      <c r="AM53" s="43">
        <f>J53</f>
        <v>0</v>
      </c>
      <c r="AN53" s="43">
        <f>L53</f>
        <v>8</v>
      </c>
      <c r="AO53" s="43">
        <f>N53</f>
        <v>0</v>
      </c>
      <c r="AP53" s="43">
        <f>P53</f>
        <v>0</v>
      </c>
      <c r="AQ53" s="47">
        <f>LARGE($AM53:$AP53,1)</f>
        <v>8</v>
      </c>
      <c r="AR53" s="47">
        <f>LARGE($AM53:$AP53,2)</f>
        <v>0</v>
      </c>
      <c r="AS53" s="48">
        <f>SUM($AQ53:$AR53)</f>
        <v>8</v>
      </c>
      <c r="AT53" s="46">
        <f>V53</f>
        <v>0</v>
      </c>
      <c r="AU53" s="46">
        <f>X53</f>
        <v>0</v>
      </c>
      <c r="AV53" s="46">
        <f>Z53</f>
        <v>0</v>
      </c>
      <c r="AW53" s="46">
        <f>AB53</f>
        <v>0</v>
      </c>
      <c r="AX53" s="46">
        <f>AD53</f>
        <v>0</v>
      </c>
      <c r="AY53" s="46">
        <f>AF53</f>
        <v>0</v>
      </c>
      <c r="AZ53" s="46">
        <f>AH53</f>
        <v>0</v>
      </c>
      <c r="BA53" s="46">
        <f>AJ53</f>
        <v>0</v>
      </c>
      <c r="BB53" s="47">
        <f>LARGE($AT53:$BA53,1)</f>
        <v>0</v>
      </c>
      <c r="BC53" s="47">
        <f>LARGE($AT53:$BA53,2)</f>
        <v>0</v>
      </c>
      <c r="BD53" s="48">
        <f>SUM($BB53:$BC53)</f>
        <v>0</v>
      </c>
    </row>
    <row r="54" spans="1:56" ht="15.75" thickBot="1" x14ac:dyDescent="0.3">
      <c r="A54" s="96">
        <v>45</v>
      </c>
      <c r="B54" s="55" t="s">
        <v>195</v>
      </c>
      <c r="C54" s="56" t="s">
        <v>196</v>
      </c>
      <c r="D54" s="56">
        <v>120855</v>
      </c>
      <c r="E54" s="56" t="s">
        <v>153</v>
      </c>
      <c r="F54" s="66">
        <v>4</v>
      </c>
      <c r="G54" s="82">
        <f>$S54+$AK54+H54</f>
        <v>6</v>
      </c>
      <c r="H54" s="84">
        <v>0</v>
      </c>
      <c r="I54" s="25"/>
      <c r="J54" s="22">
        <v>0</v>
      </c>
      <c r="K54" s="71">
        <v>43</v>
      </c>
      <c r="L54" s="27">
        <v>0</v>
      </c>
      <c r="M54" s="28">
        <v>35</v>
      </c>
      <c r="N54" s="22">
        <v>6</v>
      </c>
      <c r="O54" s="37"/>
      <c r="P54" s="37"/>
      <c r="Q54" s="28">
        <v>48</v>
      </c>
      <c r="R54" s="127">
        <v>0</v>
      </c>
      <c r="S54" s="45">
        <f>$AS54+$R54</f>
        <v>6</v>
      </c>
      <c r="T54" s="23"/>
      <c r="U54" s="99">
        <v>135</v>
      </c>
      <c r="V54" s="72">
        <v>0</v>
      </c>
      <c r="W54" s="30"/>
      <c r="X54" s="18"/>
      <c r="Y54" s="71"/>
      <c r="Z54" s="38"/>
      <c r="AA54" s="77"/>
      <c r="AB54" s="77"/>
      <c r="AC54" s="38"/>
      <c r="AD54" s="38"/>
      <c r="AE54" s="77"/>
      <c r="AF54" s="77"/>
      <c r="AG54" s="65"/>
      <c r="AH54" s="65"/>
      <c r="AI54" s="77"/>
      <c r="AJ54" s="107"/>
      <c r="AK54" s="44">
        <f>BD54</f>
        <v>0</v>
      </c>
      <c r="AL54" s="35"/>
      <c r="AM54" s="43">
        <f>J54</f>
        <v>0</v>
      </c>
      <c r="AN54" s="43">
        <f>L54</f>
        <v>0</v>
      </c>
      <c r="AO54" s="43">
        <f>N54</f>
        <v>6</v>
      </c>
      <c r="AP54" s="43">
        <f>P54</f>
        <v>0</v>
      </c>
      <c r="AQ54" s="47">
        <f>LARGE($AM54:$AP54,1)</f>
        <v>6</v>
      </c>
      <c r="AR54" s="47">
        <f>LARGE($AM54:$AP54,2)</f>
        <v>0</v>
      </c>
      <c r="AS54" s="48">
        <f>SUM($AQ54:$AR54)</f>
        <v>6</v>
      </c>
      <c r="AT54" s="46">
        <f>V54</f>
        <v>0</v>
      </c>
      <c r="AU54" s="46">
        <f>X54</f>
        <v>0</v>
      </c>
      <c r="AV54" s="46">
        <f>Z54</f>
        <v>0</v>
      </c>
      <c r="AW54" s="46">
        <f>AB54</f>
        <v>0</v>
      </c>
      <c r="AX54" s="46">
        <f>AD54</f>
        <v>0</v>
      </c>
      <c r="AY54" s="46">
        <f>AF54</f>
        <v>0</v>
      </c>
      <c r="AZ54" s="46">
        <f>AH54</f>
        <v>0</v>
      </c>
      <c r="BA54" s="46">
        <f>AJ54</f>
        <v>0</v>
      </c>
      <c r="BB54" s="47">
        <f>LARGE($AT54:$BA54,1)</f>
        <v>0</v>
      </c>
      <c r="BC54" s="47">
        <f>LARGE($AT54:$BA54,2)</f>
        <v>0</v>
      </c>
      <c r="BD54" s="48">
        <f>SUM($BB54:$BC54)</f>
        <v>0</v>
      </c>
    </row>
    <row r="55" spans="1:56" ht="15.75" thickBot="1" x14ac:dyDescent="0.3">
      <c r="A55" s="96">
        <v>46</v>
      </c>
      <c r="B55" s="55" t="s">
        <v>28</v>
      </c>
      <c r="C55" s="56" t="s">
        <v>216</v>
      </c>
      <c r="D55" s="56"/>
      <c r="E55" s="56" t="s">
        <v>134</v>
      </c>
      <c r="F55" s="66">
        <v>4</v>
      </c>
      <c r="G55" s="82">
        <f>$S55+$AK55+H55</f>
        <v>4.8</v>
      </c>
      <c r="H55" s="84">
        <v>0</v>
      </c>
      <c r="I55" s="25"/>
      <c r="J55" s="22"/>
      <c r="K55" s="71"/>
      <c r="L55" s="72"/>
      <c r="M55" s="28"/>
      <c r="N55" s="22"/>
      <c r="O55" s="26"/>
      <c r="P55" s="27"/>
      <c r="Q55" s="28">
        <v>34</v>
      </c>
      <c r="R55" s="127">
        <v>4.8</v>
      </c>
      <c r="S55" s="45">
        <f>$AS55+$R55</f>
        <v>4.8</v>
      </c>
      <c r="T55" s="23"/>
      <c r="U55" s="99"/>
      <c r="V55" s="72"/>
      <c r="W55" s="30"/>
      <c r="X55" s="18"/>
      <c r="Y55" s="71"/>
      <c r="Z55" s="38"/>
      <c r="AA55" s="77"/>
      <c r="AB55" s="77"/>
      <c r="AC55" s="38"/>
      <c r="AD55" s="38"/>
      <c r="AE55" s="77"/>
      <c r="AF55" s="77"/>
      <c r="AG55" s="65"/>
      <c r="AH55" s="65"/>
      <c r="AI55" s="77"/>
      <c r="AJ55" s="107"/>
      <c r="AK55" s="44">
        <f>BD55</f>
        <v>0</v>
      </c>
      <c r="AL55" s="35"/>
      <c r="AM55" s="43">
        <f>J55</f>
        <v>0</v>
      </c>
      <c r="AN55" s="43">
        <f>L55</f>
        <v>0</v>
      </c>
      <c r="AO55" s="43">
        <f>N55</f>
        <v>0</v>
      </c>
      <c r="AP55" s="43">
        <f>P55</f>
        <v>0</v>
      </c>
      <c r="AQ55" s="47">
        <f>LARGE($AM55:$AP55,1)</f>
        <v>0</v>
      </c>
      <c r="AR55" s="47">
        <f>LARGE($AM55:$AP55,2)</f>
        <v>0</v>
      </c>
      <c r="AS55" s="48">
        <f>SUM($AQ55:$AR55)</f>
        <v>0</v>
      </c>
      <c r="AT55" s="46">
        <f>V55</f>
        <v>0</v>
      </c>
      <c r="AU55" s="46">
        <f>X55</f>
        <v>0</v>
      </c>
      <c r="AV55" s="46">
        <f>Z55</f>
        <v>0</v>
      </c>
      <c r="AW55" s="46">
        <f>AB55</f>
        <v>0</v>
      </c>
      <c r="AX55" s="46">
        <f>AD55</f>
        <v>0</v>
      </c>
      <c r="AY55" s="46">
        <f>AF55</f>
        <v>0</v>
      </c>
      <c r="AZ55" s="46">
        <f>AH55</f>
        <v>0</v>
      </c>
      <c r="BA55" s="46">
        <f>AJ55</f>
        <v>0</v>
      </c>
      <c r="BB55" s="47">
        <f>LARGE($AT55:$BA55,1)</f>
        <v>0</v>
      </c>
      <c r="BC55" s="47">
        <f>LARGE($AT55:$BA55,2)</f>
        <v>0</v>
      </c>
      <c r="BD55" s="48">
        <f>SUM($BB55:$BC55)</f>
        <v>0</v>
      </c>
    </row>
    <row r="56" spans="1:56" ht="15.75" thickBot="1" x14ac:dyDescent="0.3">
      <c r="A56" s="96">
        <v>47</v>
      </c>
      <c r="B56" s="55" t="s">
        <v>217</v>
      </c>
      <c r="C56" s="56" t="s">
        <v>218</v>
      </c>
      <c r="D56" s="56"/>
      <c r="E56" s="56" t="s">
        <v>214</v>
      </c>
      <c r="F56" s="66">
        <v>4</v>
      </c>
      <c r="G56" s="82">
        <f>$S56+$AK56+H56</f>
        <v>4.8</v>
      </c>
      <c r="H56" s="84">
        <v>0</v>
      </c>
      <c r="I56" s="25"/>
      <c r="J56" s="22"/>
      <c r="K56" s="71"/>
      <c r="L56" s="27"/>
      <c r="M56" s="28"/>
      <c r="N56" s="22"/>
      <c r="O56" s="26"/>
      <c r="P56" s="27"/>
      <c r="Q56" s="28">
        <v>35</v>
      </c>
      <c r="R56" s="127">
        <v>4.8</v>
      </c>
      <c r="S56" s="45">
        <f>$AS56+$R56</f>
        <v>4.8</v>
      </c>
      <c r="T56" s="34"/>
      <c r="U56" s="99"/>
      <c r="V56" s="38"/>
      <c r="W56" s="30"/>
      <c r="X56" s="18"/>
      <c r="Y56" s="71"/>
      <c r="Z56" s="38"/>
      <c r="AA56" s="77"/>
      <c r="AB56" s="77"/>
      <c r="AC56" s="38"/>
      <c r="AD56" s="38"/>
      <c r="AE56" s="77"/>
      <c r="AF56" s="77"/>
      <c r="AG56" s="65"/>
      <c r="AH56" s="65"/>
      <c r="AI56" s="77"/>
      <c r="AJ56" s="107"/>
      <c r="AK56" s="44">
        <f>BD56</f>
        <v>0</v>
      </c>
      <c r="AL56" s="33"/>
      <c r="AM56" s="43">
        <f>J56</f>
        <v>0</v>
      </c>
      <c r="AN56" s="43">
        <f>L56</f>
        <v>0</v>
      </c>
      <c r="AO56" s="43">
        <f>N56</f>
        <v>0</v>
      </c>
      <c r="AP56" s="43">
        <f>P56</f>
        <v>0</v>
      </c>
      <c r="AQ56" s="47">
        <f>LARGE($AM56:$AP56,1)</f>
        <v>0</v>
      </c>
      <c r="AR56" s="47">
        <f>LARGE($AM56:$AP56,2)</f>
        <v>0</v>
      </c>
      <c r="AS56" s="48">
        <f>SUM($AQ56:$AR56)</f>
        <v>0</v>
      </c>
      <c r="AT56" s="46">
        <f>V56</f>
        <v>0</v>
      </c>
      <c r="AU56" s="46">
        <f>X56</f>
        <v>0</v>
      </c>
      <c r="AV56" s="46">
        <f>Z56</f>
        <v>0</v>
      </c>
      <c r="AW56" s="46">
        <f>AB56</f>
        <v>0</v>
      </c>
      <c r="AX56" s="46">
        <f>AD56</f>
        <v>0</v>
      </c>
      <c r="AY56" s="46">
        <f>AF56</f>
        <v>0</v>
      </c>
      <c r="AZ56" s="46">
        <f>AH56</f>
        <v>0</v>
      </c>
      <c r="BA56" s="46">
        <f>AJ56</f>
        <v>0</v>
      </c>
      <c r="BB56" s="47">
        <f>LARGE($AT56:$BA56,1)</f>
        <v>0</v>
      </c>
      <c r="BC56" s="47">
        <f>LARGE($AT56:$BA56,2)</f>
        <v>0</v>
      </c>
      <c r="BD56" s="48">
        <f>SUM($BB56:$BC56)</f>
        <v>0</v>
      </c>
    </row>
    <row r="57" spans="1:56" ht="15.75" thickBot="1" x14ac:dyDescent="0.3">
      <c r="A57" s="96">
        <v>48</v>
      </c>
      <c r="B57" s="55" t="s">
        <v>219</v>
      </c>
      <c r="C57" s="56" t="s">
        <v>220</v>
      </c>
      <c r="D57" s="56"/>
      <c r="E57" s="56" t="s">
        <v>166</v>
      </c>
      <c r="F57" s="66">
        <v>4</v>
      </c>
      <c r="G57" s="82">
        <f>$S57+$AK57+H57</f>
        <v>4.8</v>
      </c>
      <c r="H57" s="84">
        <v>0</v>
      </c>
      <c r="I57" s="31"/>
      <c r="J57" s="22"/>
      <c r="K57" s="71">
        <v>46</v>
      </c>
      <c r="L57" s="27">
        <v>0</v>
      </c>
      <c r="M57" s="28"/>
      <c r="N57" s="22"/>
      <c r="O57" s="26"/>
      <c r="P57" s="27"/>
      <c r="Q57" s="28">
        <v>37</v>
      </c>
      <c r="R57" s="127">
        <v>4.8</v>
      </c>
      <c r="S57" s="45">
        <f>$AS57+$R57</f>
        <v>4.8</v>
      </c>
      <c r="T57" s="32"/>
      <c r="U57" s="99"/>
      <c r="V57" s="29"/>
      <c r="W57" s="30"/>
      <c r="X57" s="18"/>
      <c r="Y57" s="71"/>
      <c r="Z57" s="41"/>
      <c r="AA57" s="79"/>
      <c r="AB57" s="79"/>
      <c r="AC57" s="41"/>
      <c r="AD57" s="41"/>
      <c r="AE57" s="79"/>
      <c r="AF57" s="79"/>
      <c r="AG57" s="65"/>
      <c r="AH57" s="65"/>
      <c r="AI57" s="77"/>
      <c r="AJ57" s="107"/>
      <c r="AK57" s="44">
        <f>BD57</f>
        <v>0</v>
      </c>
      <c r="AL57" s="35"/>
      <c r="AM57" s="43">
        <f>J57</f>
        <v>0</v>
      </c>
      <c r="AN57" s="43">
        <f>L57</f>
        <v>0</v>
      </c>
      <c r="AO57" s="43">
        <f>N57</f>
        <v>0</v>
      </c>
      <c r="AP57" s="43">
        <f>P57</f>
        <v>0</v>
      </c>
      <c r="AQ57" s="47">
        <f>LARGE($AM57:$AP57,1)</f>
        <v>0</v>
      </c>
      <c r="AR57" s="47">
        <f>LARGE($AM57:$AP57,2)</f>
        <v>0</v>
      </c>
      <c r="AS57" s="48">
        <f>SUM($AQ57:$AR57)</f>
        <v>0</v>
      </c>
      <c r="AT57" s="46">
        <f>V57</f>
        <v>0</v>
      </c>
      <c r="AU57" s="46">
        <f>X57</f>
        <v>0</v>
      </c>
      <c r="AV57" s="46">
        <f>Z57</f>
        <v>0</v>
      </c>
      <c r="AW57" s="46">
        <f>AB57</f>
        <v>0</v>
      </c>
      <c r="AX57" s="46">
        <f>AD57</f>
        <v>0</v>
      </c>
      <c r="AY57" s="46">
        <f>AF57</f>
        <v>0</v>
      </c>
      <c r="AZ57" s="46">
        <f>AH57</f>
        <v>0</v>
      </c>
      <c r="BA57" s="46">
        <f>AJ57</f>
        <v>0</v>
      </c>
      <c r="BB57" s="47">
        <f>LARGE($AT57:$BA57,1)</f>
        <v>0</v>
      </c>
      <c r="BC57" s="47">
        <f>LARGE($AT57:$BA57,2)</f>
        <v>0</v>
      </c>
      <c r="BD57" s="48">
        <f>SUM($BB57:$BC57)</f>
        <v>0</v>
      </c>
    </row>
    <row r="58" spans="1:56" ht="15.75" thickBot="1" x14ac:dyDescent="0.3">
      <c r="A58" s="96">
        <v>49</v>
      </c>
      <c r="B58" s="55" t="s">
        <v>247</v>
      </c>
      <c r="C58" s="56" t="s">
        <v>248</v>
      </c>
      <c r="D58" s="56"/>
      <c r="E58" s="56" t="s">
        <v>145</v>
      </c>
      <c r="F58" s="66">
        <v>4</v>
      </c>
      <c r="G58" s="82">
        <f>$S58+$AK58+H58</f>
        <v>4.8</v>
      </c>
      <c r="H58" s="84">
        <v>0</v>
      </c>
      <c r="I58" s="31"/>
      <c r="J58" s="22"/>
      <c r="K58" s="71"/>
      <c r="L58" s="27"/>
      <c r="M58" s="28"/>
      <c r="N58" s="22"/>
      <c r="O58" s="26"/>
      <c r="P58" s="27"/>
      <c r="Q58" s="28">
        <v>39</v>
      </c>
      <c r="R58" s="127">
        <v>4.8</v>
      </c>
      <c r="S58" s="45">
        <f>$AS58+$R58</f>
        <v>4.8</v>
      </c>
      <c r="T58" s="40"/>
      <c r="U58" s="99"/>
      <c r="V58" s="29"/>
      <c r="W58" s="30"/>
      <c r="X58" s="18"/>
      <c r="Y58" s="71"/>
      <c r="Z58" s="41"/>
      <c r="AA58" s="79"/>
      <c r="AB58" s="79"/>
      <c r="AC58" s="41"/>
      <c r="AD58" s="41"/>
      <c r="AE58" s="79"/>
      <c r="AF58" s="79"/>
      <c r="AG58" s="65"/>
      <c r="AH58" s="65"/>
      <c r="AI58" s="79"/>
      <c r="AJ58" s="108"/>
      <c r="AK58" s="44">
        <f>BD58</f>
        <v>0</v>
      </c>
      <c r="AL58" s="24"/>
      <c r="AM58" s="43">
        <f>J58</f>
        <v>0</v>
      </c>
      <c r="AN58" s="43">
        <f>L58</f>
        <v>0</v>
      </c>
      <c r="AO58" s="43">
        <f>N58</f>
        <v>0</v>
      </c>
      <c r="AP58" s="43">
        <f>P58</f>
        <v>0</v>
      </c>
      <c r="AQ58" s="47">
        <f>LARGE($AM58:$AP58,1)</f>
        <v>0</v>
      </c>
      <c r="AR58" s="47">
        <f>LARGE($AM58:$AP58,2)</f>
        <v>0</v>
      </c>
      <c r="AS58" s="48">
        <f>SUM($AQ58:$AR58)</f>
        <v>0</v>
      </c>
      <c r="AT58" s="46">
        <f>V58</f>
        <v>0</v>
      </c>
      <c r="AU58" s="46">
        <f>X58</f>
        <v>0</v>
      </c>
      <c r="AV58" s="46">
        <f>Z58</f>
        <v>0</v>
      </c>
      <c r="AW58" s="46">
        <f>AB58</f>
        <v>0</v>
      </c>
      <c r="AX58" s="46">
        <f>AD58</f>
        <v>0</v>
      </c>
      <c r="AY58" s="46">
        <f>AF58</f>
        <v>0</v>
      </c>
      <c r="AZ58" s="46">
        <f>AH58</f>
        <v>0</v>
      </c>
      <c r="BA58" s="46">
        <f>AJ58</f>
        <v>0</v>
      </c>
      <c r="BB58" s="47">
        <f>LARGE($AT58:$BA58,1)</f>
        <v>0</v>
      </c>
      <c r="BC58" s="47">
        <f>LARGE($AT58:$BA58,2)</f>
        <v>0</v>
      </c>
      <c r="BD58" s="48">
        <f>SUM($BB58:$BC58)</f>
        <v>0</v>
      </c>
    </row>
    <row r="59" spans="1:56" ht="15.75" thickBot="1" x14ac:dyDescent="0.3">
      <c r="A59" s="96">
        <v>50</v>
      </c>
      <c r="B59" s="55" t="s">
        <v>226</v>
      </c>
      <c r="C59" s="56" t="s">
        <v>227</v>
      </c>
      <c r="D59" s="56"/>
      <c r="E59" s="56" t="s">
        <v>214</v>
      </c>
      <c r="F59" s="66">
        <v>4</v>
      </c>
      <c r="G59" s="82">
        <f>$S59+$AK59+H59</f>
        <v>4.8</v>
      </c>
      <c r="H59" s="84">
        <v>0</v>
      </c>
      <c r="I59" s="25"/>
      <c r="J59" s="22"/>
      <c r="K59" s="71">
        <v>40</v>
      </c>
      <c r="L59" s="27">
        <v>0</v>
      </c>
      <c r="M59" s="36"/>
      <c r="N59" s="22"/>
      <c r="O59" s="37"/>
      <c r="P59" s="37"/>
      <c r="Q59" s="28">
        <v>42</v>
      </c>
      <c r="R59" s="127">
        <v>4.8</v>
      </c>
      <c r="S59" s="45">
        <f>$AS59+$R59</f>
        <v>4.8</v>
      </c>
      <c r="T59" s="34"/>
      <c r="U59" s="99">
        <v>115</v>
      </c>
      <c r="V59" s="72">
        <v>0</v>
      </c>
      <c r="W59" s="30"/>
      <c r="X59" s="18"/>
      <c r="Y59" s="71"/>
      <c r="Z59" s="38"/>
      <c r="AA59" s="77"/>
      <c r="AB59" s="77"/>
      <c r="AC59" s="38"/>
      <c r="AD59" s="38"/>
      <c r="AE59" s="77"/>
      <c r="AF59" s="77"/>
      <c r="AG59" s="65"/>
      <c r="AH59" s="65"/>
      <c r="AI59" s="77"/>
      <c r="AJ59" s="107"/>
      <c r="AK59" s="44">
        <f>BD59</f>
        <v>0</v>
      </c>
      <c r="AL59" s="24"/>
      <c r="AM59" s="43">
        <f>J59</f>
        <v>0</v>
      </c>
      <c r="AN59" s="43">
        <f>L59</f>
        <v>0</v>
      </c>
      <c r="AO59" s="43">
        <f>N59</f>
        <v>0</v>
      </c>
      <c r="AP59" s="43">
        <f>P59</f>
        <v>0</v>
      </c>
      <c r="AQ59" s="47">
        <f>LARGE($AM59:$AP59,1)</f>
        <v>0</v>
      </c>
      <c r="AR59" s="47">
        <f>LARGE($AM59:$AP59,2)</f>
        <v>0</v>
      </c>
      <c r="AS59" s="48">
        <f>SUM($AQ59:$AR59)</f>
        <v>0</v>
      </c>
      <c r="AT59" s="46">
        <f>V59</f>
        <v>0</v>
      </c>
      <c r="AU59" s="46">
        <f>X59</f>
        <v>0</v>
      </c>
      <c r="AV59" s="46">
        <f>Z59</f>
        <v>0</v>
      </c>
      <c r="AW59" s="46">
        <f>AB59</f>
        <v>0</v>
      </c>
      <c r="AX59" s="46">
        <f>AD59</f>
        <v>0</v>
      </c>
      <c r="AY59" s="46">
        <f>AF59</f>
        <v>0</v>
      </c>
      <c r="AZ59" s="46">
        <f>AH59</f>
        <v>0</v>
      </c>
      <c r="BA59" s="46">
        <f>AJ59</f>
        <v>0</v>
      </c>
      <c r="BB59" s="47">
        <f>LARGE($AT59:$BA59,1)</f>
        <v>0</v>
      </c>
      <c r="BC59" s="47">
        <f>LARGE($AT59:$BA59,2)</f>
        <v>0</v>
      </c>
      <c r="BD59" s="48">
        <f>SUM($BB59:$BC59)</f>
        <v>0</v>
      </c>
    </row>
    <row r="60" spans="1:56" ht="15.75" thickBot="1" x14ac:dyDescent="0.3">
      <c r="A60" s="96">
        <v>51</v>
      </c>
      <c r="B60" s="55" t="s">
        <v>193</v>
      </c>
      <c r="C60" s="56" t="s">
        <v>194</v>
      </c>
      <c r="D60" s="56"/>
      <c r="E60" s="56" t="s">
        <v>155</v>
      </c>
      <c r="F60" s="66">
        <v>4</v>
      </c>
      <c r="G60" s="82">
        <f>$S60+$AK60+H60</f>
        <v>4.8</v>
      </c>
      <c r="H60" s="84">
        <v>0</v>
      </c>
      <c r="I60" s="31"/>
      <c r="J60" s="22"/>
      <c r="K60" s="71"/>
      <c r="L60" s="27"/>
      <c r="M60" s="28"/>
      <c r="N60" s="22"/>
      <c r="O60" s="26"/>
      <c r="P60" s="27"/>
      <c r="Q60" s="28">
        <v>43</v>
      </c>
      <c r="R60" s="127">
        <v>4.8</v>
      </c>
      <c r="S60" s="45">
        <f>$AS60+$R60</f>
        <v>4.8</v>
      </c>
      <c r="T60" s="32"/>
      <c r="U60" s="99">
        <v>125</v>
      </c>
      <c r="V60" s="72">
        <v>0</v>
      </c>
      <c r="W60" s="30"/>
      <c r="X60" s="18"/>
      <c r="Y60" s="71"/>
      <c r="Z60" s="41"/>
      <c r="AA60" s="79"/>
      <c r="AB60" s="79"/>
      <c r="AC60" s="41"/>
      <c r="AD60" s="41"/>
      <c r="AE60" s="79"/>
      <c r="AF60" s="79"/>
      <c r="AG60" s="65"/>
      <c r="AH60" s="65"/>
      <c r="AI60" s="77"/>
      <c r="AJ60" s="107"/>
      <c r="AK60" s="44">
        <f>BD60</f>
        <v>0</v>
      </c>
      <c r="AL60" s="35"/>
      <c r="AM60" s="43">
        <f>J60</f>
        <v>0</v>
      </c>
      <c r="AN60" s="43">
        <f>L60</f>
        <v>0</v>
      </c>
      <c r="AO60" s="43">
        <f>N60</f>
        <v>0</v>
      </c>
      <c r="AP60" s="43">
        <f>P60</f>
        <v>0</v>
      </c>
      <c r="AQ60" s="47">
        <f>LARGE($AM60:$AP60,1)</f>
        <v>0</v>
      </c>
      <c r="AR60" s="47">
        <f>LARGE($AM60:$AP60,2)</f>
        <v>0</v>
      </c>
      <c r="AS60" s="48">
        <f>SUM($AQ60:$AR60)</f>
        <v>0</v>
      </c>
      <c r="AT60" s="46">
        <f>V60</f>
        <v>0</v>
      </c>
      <c r="AU60" s="46">
        <f>X60</f>
        <v>0</v>
      </c>
      <c r="AV60" s="46">
        <f>Z60</f>
        <v>0</v>
      </c>
      <c r="AW60" s="46">
        <f>AB60</f>
        <v>0</v>
      </c>
      <c r="AX60" s="46">
        <f>AD60</f>
        <v>0</v>
      </c>
      <c r="AY60" s="46">
        <f>AF60</f>
        <v>0</v>
      </c>
      <c r="AZ60" s="46">
        <f>AH60</f>
        <v>0</v>
      </c>
      <c r="BA60" s="46">
        <f>AJ60</f>
        <v>0</v>
      </c>
      <c r="BB60" s="47">
        <f>LARGE($AT60:$BA60,1)</f>
        <v>0</v>
      </c>
      <c r="BC60" s="47">
        <f>LARGE($AT60:$BA60,2)</f>
        <v>0</v>
      </c>
      <c r="BD60" s="48">
        <f>SUM($BB60:$BC60)</f>
        <v>0</v>
      </c>
    </row>
    <row r="61" spans="1:56" ht="15.75" thickBot="1" x14ac:dyDescent="0.3">
      <c r="A61" s="96">
        <v>52</v>
      </c>
      <c r="B61" s="55" t="s">
        <v>228</v>
      </c>
      <c r="C61" s="56" t="s">
        <v>229</v>
      </c>
      <c r="D61" s="56"/>
      <c r="E61" s="56" t="s">
        <v>230</v>
      </c>
      <c r="F61" s="66">
        <v>3</v>
      </c>
      <c r="G61" s="82">
        <f>$S61+$AK61+H61</f>
        <v>4.8</v>
      </c>
      <c r="H61" s="84">
        <v>0</v>
      </c>
      <c r="I61" s="25"/>
      <c r="J61" s="22"/>
      <c r="K61" s="71"/>
      <c r="L61" s="27"/>
      <c r="M61" s="28"/>
      <c r="N61" s="22"/>
      <c r="O61" s="26"/>
      <c r="P61" s="27"/>
      <c r="Q61" s="28">
        <v>44</v>
      </c>
      <c r="R61" s="127">
        <v>4.8</v>
      </c>
      <c r="S61" s="45">
        <f>$AS61+$R61</f>
        <v>4.8</v>
      </c>
      <c r="T61" s="23"/>
      <c r="U61" s="99"/>
      <c r="V61" s="38"/>
      <c r="W61" s="30"/>
      <c r="X61" s="18"/>
      <c r="Y61" s="71"/>
      <c r="Z61" s="38"/>
      <c r="AA61" s="77"/>
      <c r="AB61" s="77"/>
      <c r="AC61" s="38"/>
      <c r="AD61" s="38"/>
      <c r="AE61" s="77"/>
      <c r="AF61" s="77"/>
      <c r="AG61" s="65"/>
      <c r="AH61" s="65"/>
      <c r="AI61" s="77"/>
      <c r="AJ61" s="107"/>
      <c r="AK61" s="44">
        <f>BD61</f>
        <v>0</v>
      </c>
      <c r="AL61" s="35"/>
      <c r="AM61" s="43">
        <f>J61</f>
        <v>0</v>
      </c>
      <c r="AN61" s="43">
        <f>L61</f>
        <v>0</v>
      </c>
      <c r="AO61" s="43">
        <f>N61</f>
        <v>0</v>
      </c>
      <c r="AP61" s="43">
        <f>P61</f>
        <v>0</v>
      </c>
      <c r="AQ61" s="47">
        <f>LARGE($AM61:$AP61,1)</f>
        <v>0</v>
      </c>
      <c r="AR61" s="47">
        <f>LARGE($AM61:$AP61,2)</f>
        <v>0</v>
      </c>
      <c r="AS61" s="48">
        <f>SUM($AQ61:$AR61)</f>
        <v>0</v>
      </c>
      <c r="AT61" s="46">
        <f>V61</f>
        <v>0</v>
      </c>
      <c r="AU61" s="46">
        <f>X61</f>
        <v>0</v>
      </c>
      <c r="AV61" s="46">
        <f>Z61</f>
        <v>0</v>
      </c>
      <c r="AW61" s="46">
        <f>AB61</f>
        <v>0</v>
      </c>
      <c r="AX61" s="46">
        <f>AD61</f>
        <v>0</v>
      </c>
      <c r="AY61" s="46">
        <f>AF61</f>
        <v>0</v>
      </c>
      <c r="AZ61" s="46">
        <f>AH61</f>
        <v>0</v>
      </c>
      <c r="BA61" s="46">
        <f>AJ61</f>
        <v>0</v>
      </c>
      <c r="BB61" s="47">
        <f>LARGE($AT61:$BA61,1)</f>
        <v>0</v>
      </c>
      <c r="BC61" s="47">
        <f>LARGE($AT61:$BA61,2)</f>
        <v>0</v>
      </c>
      <c r="BD61" s="48">
        <f>SUM($BB61:$BC61)</f>
        <v>0</v>
      </c>
    </row>
    <row r="62" spans="1:56" ht="15.75" thickBot="1" x14ac:dyDescent="0.3">
      <c r="A62" s="97" t="s">
        <v>292</v>
      </c>
      <c r="B62" s="55" t="s">
        <v>269</v>
      </c>
      <c r="C62" s="56" t="s">
        <v>261</v>
      </c>
      <c r="D62" s="56"/>
      <c r="E62" s="56" t="s">
        <v>271</v>
      </c>
      <c r="F62" s="66">
        <v>2</v>
      </c>
      <c r="G62" s="82">
        <f>$S62+$AK62+H62</f>
        <v>4</v>
      </c>
      <c r="H62" s="84">
        <v>0</v>
      </c>
      <c r="I62" s="25"/>
      <c r="J62" s="22"/>
      <c r="K62" s="71">
        <v>35</v>
      </c>
      <c r="L62" s="27">
        <v>4</v>
      </c>
      <c r="M62" s="28">
        <v>46</v>
      </c>
      <c r="N62" s="22">
        <v>0</v>
      </c>
      <c r="O62" s="26"/>
      <c r="P62" s="27"/>
      <c r="Q62" s="28"/>
      <c r="R62" s="128"/>
      <c r="S62" s="45">
        <f>$AS62+$R62</f>
        <v>4</v>
      </c>
      <c r="T62" s="34"/>
      <c r="U62" s="59"/>
      <c r="V62" s="38"/>
      <c r="W62" s="30"/>
      <c r="X62" s="18"/>
      <c r="Y62" s="71"/>
      <c r="Z62" s="38"/>
      <c r="AA62" s="77"/>
      <c r="AB62" s="77"/>
      <c r="AC62" s="38"/>
      <c r="AD62" s="38"/>
      <c r="AE62" s="77"/>
      <c r="AF62" s="77"/>
      <c r="AG62" s="65"/>
      <c r="AH62" s="65"/>
      <c r="AI62" s="77"/>
      <c r="AJ62" s="107"/>
      <c r="AK62" s="44">
        <f>BD62</f>
        <v>0</v>
      </c>
      <c r="AL62" s="24"/>
      <c r="AM62" s="43">
        <f>J62</f>
        <v>0</v>
      </c>
      <c r="AN62" s="43">
        <f>L62</f>
        <v>4</v>
      </c>
      <c r="AO62" s="43">
        <f>N62</f>
        <v>0</v>
      </c>
      <c r="AP62" s="43">
        <f>P62</f>
        <v>0</v>
      </c>
      <c r="AQ62" s="47">
        <f>LARGE($AM62:$AP62,1)</f>
        <v>4</v>
      </c>
      <c r="AR62" s="47">
        <f>LARGE($AM62:$AP62,2)</f>
        <v>0</v>
      </c>
      <c r="AS62" s="48">
        <f>SUM($AQ62:$AR62)</f>
        <v>4</v>
      </c>
      <c r="AT62" s="46">
        <f>V62</f>
        <v>0</v>
      </c>
      <c r="AU62" s="46">
        <f>X62</f>
        <v>0</v>
      </c>
      <c r="AV62" s="46">
        <f>Z62</f>
        <v>0</v>
      </c>
      <c r="AW62" s="46">
        <f>AB62</f>
        <v>0</v>
      </c>
      <c r="AX62" s="46">
        <f>AD62</f>
        <v>0</v>
      </c>
      <c r="AY62" s="46">
        <f>AF62</f>
        <v>0</v>
      </c>
      <c r="AZ62" s="46">
        <f>AH62</f>
        <v>0</v>
      </c>
      <c r="BA62" s="46">
        <f>AJ62</f>
        <v>0</v>
      </c>
      <c r="BB62" s="47">
        <f>LARGE($AT62:$BA62,1)</f>
        <v>0</v>
      </c>
      <c r="BC62" s="47">
        <f>LARGE($AT62:$BA62,2)</f>
        <v>0</v>
      </c>
      <c r="BD62" s="48">
        <f>SUM($BB62:$BC62)</f>
        <v>0</v>
      </c>
    </row>
    <row r="63" spans="1:56" ht="15.75" thickBot="1" x14ac:dyDescent="0.3">
      <c r="A63" s="97" t="s">
        <v>292</v>
      </c>
      <c r="B63" s="55" t="s">
        <v>123</v>
      </c>
      <c r="C63" s="56" t="s">
        <v>198</v>
      </c>
      <c r="D63" s="56">
        <v>124650</v>
      </c>
      <c r="E63" s="56" t="s">
        <v>199</v>
      </c>
      <c r="F63" s="66"/>
      <c r="G63" s="82">
        <f>$S63+$AK63+H63</f>
        <v>4</v>
      </c>
      <c r="H63" s="84">
        <v>0</v>
      </c>
      <c r="I63" s="25"/>
      <c r="J63" s="22"/>
      <c r="K63" s="71">
        <v>37</v>
      </c>
      <c r="L63" s="27">
        <v>4</v>
      </c>
      <c r="M63" s="28">
        <v>45</v>
      </c>
      <c r="N63" s="22">
        <v>0</v>
      </c>
      <c r="O63" s="37"/>
      <c r="P63" s="37"/>
      <c r="Q63" s="28"/>
      <c r="R63" s="127"/>
      <c r="S63" s="45">
        <f>$AS63+$R63</f>
        <v>4</v>
      </c>
      <c r="T63" s="23"/>
      <c r="U63" s="59"/>
      <c r="V63" s="38"/>
      <c r="W63" s="30"/>
      <c r="X63" s="18"/>
      <c r="Y63" s="71"/>
      <c r="Z63" s="38"/>
      <c r="AA63" s="77"/>
      <c r="AB63" s="77"/>
      <c r="AC63" s="38"/>
      <c r="AD63" s="38"/>
      <c r="AE63" s="77"/>
      <c r="AF63" s="77"/>
      <c r="AG63" s="65"/>
      <c r="AH63" s="65"/>
      <c r="AI63" s="77"/>
      <c r="AJ63" s="107"/>
      <c r="AK63" s="44">
        <f>BD63</f>
        <v>0</v>
      </c>
      <c r="AL63" s="35"/>
      <c r="AM63" s="43">
        <f>J63</f>
        <v>0</v>
      </c>
      <c r="AN63" s="43">
        <f>L63</f>
        <v>4</v>
      </c>
      <c r="AO63" s="43">
        <f>N63</f>
        <v>0</v>
      </c>
      <c r="AP63" s="43">
        <f>P63</f>
        <v>0</v>
      </c>
      <c r="AQ63" s="47">
        <f>LARGE($AM63:$AP63,1)</f>
        <v>4</v>
      </c>
      <c r="AR63" s="47">
        <f>LARGE($AM63:$AP63,2)</f>
        <v>0</v>
      </c>
      <c r="AS63" s="48">
        <f>SUM($AQ63:$AR63)</f>
        <v>4</v>
      </c>
      <c r="AT63" s="46">
        <f>V63</f>
        <v>0</v>
      </c>
      <c r="AU63" s="46">
        <f>X63</f>
        <v>0</v>
      </c>
      <c r="AV63" s="46">
        <f>Z63</f>
        <v>0</v>
      </c>
      <c r="AW63" s="46">
        <f>AB63</f>
        <v>0</v>
      </c>
      <c r="AX63" s="46">
        <f>AD63</f>
        <v>0</v>
      </c>
      <c r="AY63" s="46">
        <f>AF63</f>
        <v>0</v>
      </c>
      <c r="AZ63" s="46">
        <f>AH63</f>
        <v>0</v>
      </c>
      <c r="BA63" s="46">
        <f>AJ63</f>
        <v>0</v>
      </c>
      <c r="BB63" s="47">
        <f>LARGE($AT63:$BA63,1)</f>
        <v>0</v>
      </c>
      <c r="BC63" s="47">
        <f>LARGE($AT63:$BA63,2)</f>
        <v>0</v>
      </c>
      <c r="BD63" s="48">
        <f>SUM($BB63:$BC63)</f>
        <v>0</v>
      </c>
    </row>
    <row r="64" spans="1:56" ht="15.75" thickBot="1" x14ac:dyDescent="0.3">
      <c r="A64" s="97" t="s">
        <v>292</v>
      </c>
      <c r="B64" s="55" t="s">
        <v>265</v>
      </c>
      <c r="C64" s="56" t="s">
        <v>30</v>
      </c>
      <c r="D64" s="56"/>
      <c r="E64" s="56" t="s">
        <v>273</v>
      </c>
      <c r="F64" s="66"/>
      <c r="G64" s="82">
        <f>$S64+$AK64+H64</f>
        <v>4</v>
      </c>
      <c r="H64" s="84">
        <v>0</v>
      </c>
      <c r="I64" s="31"/>
      <c r="J64" s="22"/>
      <c r="K64" s="71">
        <v>39</v>
      </c>
      <c r="L64" s="27">
        <v>4</v>
      </c>
      <c r="M64" s="28"/>
      <c r="N64" s="22"/>
      <c r="O64" s="26"/>
      <c r="P64" s="27"/>
      <c r="Q64" s="28"/>
      <c r="R64" s="127"/>
      <c r="S64" s="45">
        <f>$AS64+$R64</f>
        <v>4</v>
      </c>
      <c r="T64" s="32"/>
      <c r="U64" s="59"/>
      <c r="V64" s="29"/>
      <c r="W64" s="30"/>
      <c r="X64" s="18"/>
      <c r="Y64" s="71"/>
      <c r="Z64" s="41"/>
      <c r="AA64" s="79"/>
      <c r="AB64" s="79"/>
      <c r="AC64" s="41"/>
      <c r="AD64" s="41"/>
      <c r="AE64" s="79"/>
      <c r="AF64" s="79"/>
      <c r="AG64" s="65"/>
      <c r="AH64" s="65"/>
      <c r="AI64" s="79"/>
      <c r="AJ64" s="108"/>
      <c r="AK64" s="44">
        <f>BD64</f>
        <v>0</v>
      </c>
      <c r="AL64" s="35"/>
      <c r="AM64" s="43">
        <f>J64</f>
        <v>0</v>
      </c>
      <c r="AN64" s="43">
        <f>L64</f>
        <v>4</v>
      </c>
      <c r="AO64" s="43">
        <f>N64</f>
        <v>0</v>
      </c>
      <c r="AP64" s="43">
        <f>P64</f>
        <v>0</v>
      </c>
      <c r="AQ64" s="47">
        <f>LARGE($AM64:$AP64,1)</f>
        <v>4</v>
      </c>
      <c r="AR64" s="47">
        <f>LARGE($AM64:$AP64,2)</f>
        <v>0</v>
      </c>
      <c r="AS64" s="48">
        <f>SUM($AQ64:$AR64)</f>
        <v>4</v>
      </c>
      <c r="AT64" s="46">
        <f>V64</f>
        <v>0</v>
      </c>
      <c r="AU64" s="46">
        <f>X64</f>
        <v>0</v>
      </c>
      <c r="AV64" s="46">
        <f>Z64</f>
        <v>0</v>
      </c>
      <c r="AW64" s="46">
        <f>AB64</f>
        <v>0</v>
      </c>
      <c r="AX64" s="46">
        <f>AD64</f>
        <v>0</v>
      </c>
      <c r="AY64" s="46">
        <f>AF64</f>
        <v>0</v>
      </c>
      <c r="AZ64" s="46">
        <f>AH64</f>
        <v>0</v>
      </c>
      <c r="BA64" s="46">
        <f>AJ64</f>
        <v>0</v>
      </c>
      <c r="BB64" s="47">
        <f>LARGE($AT64:$BA64,1)</f>
        <v>0</v>
      </c>
      <c r="BC64" s="47">
        <f>LARGE($AT64:$BA64,2)</f>
        <v>0</v>
      </c>
      <c r="BD64" s="48">
        <f>SUM($BB64:$BC64)</f>
        <v>0</v>
      </c>
    </row>
    <row r="65" spans="1:56" ht="15.75" thickBot="1" x14ac:dyDescent="0.3">
      <c r="A65" s="96">
        <v>56</v>
      </c>
      <c r="B65" s="55" t="s">
        <v>127</v>
      </c>
      <c r="C65" s="56" t="s">
        <v>168</v>
      </c>
      <c r="D65" s="56">
        <v>130530</v>
      </c>
      <c r="E65" s="56" t="s">
        <v>143</v>
      </c>
      <c r="F65" s="66">
        <v>2</v>
      </c>
      <c r="G65" s="82">
        <f>$S65+$AK65+H65</f>
        <v>0</v>
      </c>
      <c r="H65" s="84">
        <v>0</v>
      </c>
      <c r="I65" s="25"/>
      <c r="J65" s="22"/>
      <c r="K65" s="71"/>
      <c r="L65" s="72"/>
      <c r="M65" s="28"/>
      <c r="N65" s="22"/>
      <c r="O65" s="26"/>
      <c r="P65" s="72"/>
      <c r="Q65" s="28">
        <v>49</v>
      </c>
      <c r="R65" s="127">
        <v>0</v>
      </c>
      <c r="S65" s="45">
        <f>$AS65+$R65</f>
        <v>0</v>
      </c>
      <c r="T65" s="34"/>
      <c r="U65" s="99"/>
      <c r="V65" s="72"/>
      <c r="W65" s="30"/>
      <c r="X65" s="18"/>
      <c r="Y65" s="71"/>
      <c r="Z65" s="38"/>
      <c r="AA65" s="77"/>
      <c r="AB65" s="77"/>
      <c r="AC65" s="38"/>
      <c r="AD65" s="38"/>
      <c r="AE65" s="77"/>
      <c r="AF65" s="77"/>
      <c r="AG65" s="65"/>
      <c r="AH65" s="65"/>
      <c r="AI65" s="77"/>
      <c r="AJ65" s="107"/>
      <c r="AK65" s="44">
        <f>BD65</f>
        <v>0</v>
      </c>
      <c r="AL65" s="24"/>
      <c r="AM65" s="43">
        <f>J65</f>
        <v>0</v>
      </c>
      <c r="AN65" s="43">
        <f>L65</f>
        <v>0</v>
      </c>
      <c r="AO65" s="43">
        <f>N65</f>
        <v>0</v>
      </c>
      <c r="AP65" s="43">
        <f>P65</f>
        <v>0</v>
      </c>
      <c r="AQ65" s="47">
        <f>LARGE($AM65:$AP65,1)</f>
        <v>0</v>
      </c>
      <c r="AR65" s="47">
        <f>LARGE($AM65:$AP65,2)</f>
        <v>0</v>
      </c>
      <c r="AS65" s="48">
        <f>SUM($AQ65:$AR65)</f>
        <v>0</v>
      </c>
      <c r="AT65" s="46">
        <f>V65</f>
        <v>0</v>
      </c>
      <c r="AU65" s="46">
        <f>X65</f>
        <v>0</v>
      </c>
      <c r="AV65" s="46">
        <f>Z65</f>
        <v>0</v>
      </c>
      <c r="AW65" s="46">
        <f>AB65</f>
        <v>0</v>
      </c>
      <c r="AX65" s="46">
        <f>AD65</f>
        <v>0</v>
      </c>
      <c r="AY65" s="46">
        <f>AF65</f>
        <v>0</v>
      </c>
      <c r="AZ65" s="46">
        <f>AH65</f>
        <v>0</v>
      </c>
      <c r="BA65" s="46">
        <f>AJ65</f>
        <v>0</v>
      </c>
      <c r="BB65" s="47">
        <f>LARGE($AT65:$BA65,1)</f>
        <v>0</v>
      </c>
      <c r="BC65" s="47">
        <f>LARGE($AT65:$BA65,2)</f>
        <v>0</v>
      </c>
      <c r="BD65" s="48">
        <f>SUM($BB65:$BC65)</f>
        <v>0</v>
      </c>
    </row>
    <row r="66" spans="1:56" ht="15.75" thickBot="1" x14ac:dyDescent="0.3">
      <c r="A66" s="96">
        <v>57</v>
      </c>
      <c r="B66" s="55" t="s">
        <v>233</v>
      </c>
      <c r="C66" s="56" t="s">
        <v>112</v>
      </c>
      <c r="D66" s="56"/>
      <c r="E66" s="56" t="s">
        <v>160</v>
      </c>
      <c r="F66" s="66">
        <v>2</v>
      </c>
      <c r="G66" s="82">
        <f>$S66+$AK66+H66</f>
        <v>0</v>
      </c>
      <c r="H66" s="84">
        <v>0</v>
      </c>
      <c r="I66" s="25"/>
      <c r="J66" s="22"/>
      <c r="K66" s="71">
        <v>49</v>
      </c>
      <c r="L66" s="27">
        <v>0</v>
      </c>
      <c r="M66" s="36"/>
      <c r="N66" s="22"/>
      <c r="O66" s="37"/>
      <c r="P66" s="37"/>
      <c r="Q66" s="28">
        <v>50</v>
      </c>
      <c r="R66" s="127">
        <v>0</v>
      </c>
      <c r="S66" s="45">
        <f>$AS66+$R66</f>
        <v>0</v>
      </c>
      <c r="T66" s="23"/>
      <c r="U66" s="99"/>
      <c r="V66" s="38"/>
      <c r="W66" s="30"/>
      <c r="X66" s="18"/>
      <c r="Y66" s="71"/>
      <c r="Z66" s="38"/>
      <c r="AA66" s="77"/>
      <c r="AB66" s="77"/>
      <c r="AC66" s="38"/>
      <c r="AD66" s="38"/>
      <c r="AE66" s="77"/>
      <c r="AF66" s="77"/>
      <c r="AG66" s="65"/>
      <c r="AH66" s="65"/>
      <c r="AI66" s="79"/>
      <c r="AJ66" s="108"/>
      <c r="AK66" s="44">
        <f>BD66</f>
        <v>0</v>
      </c>
      <c r="AL66" s="35"/>
      <c r="AM66" s="43">
        <f>J66</f>
        <v>0</v>
      </c>
      <c r="AN66" s="43">
        <f>L66</f>
        <v>0</v>
      </c>
      <c r="AO66" s="43">
        <f>N66</f>
        <v>0</v>
      </c>
      <c r="AP66" s="43">
        <f>P66</f>
        <v>0</v>
      </c>
      <c r="AQ66" s="47">
        <f>LARGE($AM66:$AP66,1)</f>
        <v>0</v>
      </c>
      <c r="AR66" s="47">
        <f>LARGE($AM66:$AP66,2)</f>
        <v>0</v>
      </c>
      <c r="AS66" s="48">
        <f>SUM($AQ66:$AR66)</f>
        <v>0</v>
      </c>
      <c r="AT66" s="46">
        <f>V66</f>
        <v>0</v>
      </c>
      <c r="AU66" s="46">
        <f>X66</f>
        <v>0</v>
      </c>
      <c r="AV66" s="46">
        <f>Z66</f>
        <v>0</v>
      </c>
      <c r="AW66" s="46">
        <f>AB66</f>
        <v>0</v>
      </c>
      <c r="AX66" s="46">
        <f>AD66</f>
        <v>0</v>
      </c>
      <c r="AY66" s="46">
        <f>AF66</f>
        <v>0</v>
      </c>
      <c r="AZ66" s="46">
        <f>AH66</f>
        <v>0</v>
      </c>
      <c r="BA66" s="46">
        <f>AJ66</f>
        <v>0</v>
      </c>
      <c r="BB66" s="47">
        <f>LARGE($AT66:$BA66,1)</f>
        <v>0</v>
      </c>
      <c r="BC66" s="47">
        <f>LARGE($AT66:$BA66,2)</f>
        <v>0</v>
      </c>
      <c r="BD66" s="48">
        <f>SUM($BB66:$BC66)</f>
        <v>0</v>
      </c>
    </row>
    <row r="67" spans="1:56" ht="15.75" thickBot="1" x14ac:dyDescent="0.3">
      <c r="A67" s="96">
        <v>58</v>
      </c>
      <c r="B67" s="55" t="s">
        <v>234</v>
      </c>
      <c r="C67" s="56" t="s">
        <v>235</v>
      </c>
      <c r="D67" s="56"/>
      <c r="E67" s="56" t="s">
        <v>236</v>
      </c>
      <c r="F67" s="66">
        <v>3</v>
      </c>
      <c r="G67" s="82">
        <f>$S67+$AK67+H67</f>
        <v>0</v>
      </c>
      <c r="H67" s="84">
        <v>0</v>
      </c>
      <c r="I67" s="31"/>
      <c r="J67" s="22"/>
      <c r="K67" s="71"/>
      <c r="L67" s="27"/>
      <c r="M67" s="28"/>
      <c r="N67" s="22"/>
      <c r="O67" s="26"/>
      <c r="P67" s="27"/>
      <c r="Q67" s="28">
        <v>51</v>
      </c>
      <c r="R67" s="127">
        <v>0</v>
      </c>
      <c r="S67" s="45">
        <f>$AS67+$R67</f>
        <v>0</v>
      </c>
      <c r="T67" s="32"/>
      <c r="U67" s="99">
        <v>114</v>
      </c>
      <c r="V67" s="72">
        <v>0</v>
      </c>
      <c r="W67" s="30"/>
      <c r="X67" s="18"/>
      <c r="Y67" s="71"/>
      <c r="Z67" s="41"/>
      <c r="AA67" s="79"/>
      <c r="AB67" s="79"/>
      <c r="AC67" s="41"/>
      <c r="AD67" s="41"/>
      <c r="AE67" s="79"/>
      <c r="AF67" s="79"/>
      <c r="AG67" s="65"/>
      <c r="AH67" s="65"/>
      <c r="AI67" s="77"/>
      <c r="AJ67" s="107"/>
      <c r="AK67" s="44">
        <f>BD67</f>
        <v>0</v>
      </c>
      <c r="AL67" s="35"/>
      <c r="AM67" s="43">
        <f>J67</f>
        <v>0</v>
      </c>
      <c r="AN67" s="43">
        <f>L67</f>
        <v>0</v>
      </c>
      <c r="AO67" s="43">
        <f>N67</f>
        <v>0</v>
      </c>
      <c r="AP67" s="43">
        <f>P67</f>
        <v>0</v>
      </c>
      <c r="AQ67" s="47">
        <f>LARGE($AM67:$AP67,1)</f>
        <v>0</v>
      </c>
      <c r="AR67" s="47">
        <f>LARGE($AM67:$AP67,2)</f>
        <v>0</v>
      </c>
      <c r="AS67" s="48">
        <f>SUM($AQ67:$AR67)</f>
        <v>0</v>
      </c>
      <c r="AT67" s="46">
        <f>V67</f>
        <v>0</v>
      </c>
      <c r="AU67" s="46">
        <f>X67</f>
        <v>0</v>
      </c>
      <c r="AV67" s="46">
        <f>Z67</f>
        <v>0</v>
      </c>
      <c r="AW67" s="46">
        <f>AB67</f>
        <v>0</v>
      </c>
      <c r="AX67" s="46">
        <f>AD67</f>
        <v>0</v>
      </c>
      <c r="AY67" s="46">
        <f>AF67</f>
        <v>0</v>
      </c>
      <c r="AZ67" s="46">
        <f>AH67</f>
        <v>0</v>
      </c>
      <c r="BA67" s="46">
        <f>AJ67</f>
        <v>0</v>
      </c>
      <c r="BB67" s="47">
        <f>LARGE($AT67:$BA67,1)</f>
        <v>0</v>
      </c>
      <c r="BC67" s="47">
        <f>LARGE($AT67:$BA67,2)</f>
        <v>0</v>
      </c>
      <c r="BD67" s="48">
        <f>SUM($BB67:$BC67)</f>
        <v>0</v>
      </c>
    </row>
    <row r="68" spans="1:56" ht="15.75" thickBot="1" x14ac:dyDescent="0.3">
      <c r="A68" s="96">
        <v>59</v>
      </c>
      <c r="B68" s="55" t="s">
        <v>237</v>
      </c>
      <c r="C68" s="56" t="s">
        <v>238</v>
      </c>
      <c r="D68" s="56"/>
      <c r="E68" s="56" t="s">
        <v>239</v>
      </c>
      <c r="F68" s="66">
        <v>6</v>
      </c>
      <c r="G68" s="82">
        <f>$S68+$AK68+H68</f>
        <v>0</v>
      </c>
      <c r="H68" s="84">
        <v>0</v>
      </c>
      <c r="I68" s="25"/>
      <c r="J68" s="22"/>
      <c r="K68" s="71">
        <v>42</v>
      </c>
      <c r="L68" s="27">
        <v>0</v>
      </c>
      <c r="M68" s="28"/>
      <c r="N68" s="22"/>
      <c r="O68" s="26"/>
      <c r="P68" s="27"/>
      <c r="Q68" s="28">
        <v>52</v>
      </c>
      <c r="R68" s="127">
        <v>0</v>
      </c>
      <c r="S68" s="45">
        <f>$AS68+$R68</f>
        <v>0</v>
      </c>
      <c r="T68" s="34"/>
      <c r="U68" s="59"/>
      <c r="V68" s="29"/>
      <c r="W68" s="30"/>
      <c r="X68" s="18"/>
      <c r="Y68" s="71"/>
      <c r="Z68" s="38"/>
      <c r="AA68" s="77"/>
      <c r="AB68" s="77"/>
      <c r="AC68" s="38"/>
      <c r="AD68" s="38"/>
      <c r="AE68" s="77"/>
      <c r="AF68" s="77"/>
      <c r="AG68" s="65"/>
      <c r="AH68" s="65"/>
      <c r="AI68" s="77"/>
      <c r="AJ68" s="107"/>
      <c r="AK68" s="44">
        <f>BD68</f>
        <v>0</v>
      </c>
      <c r="AL68" s="24"/>
      <c r="AM68" s="43">
        <f>J68</f>
        <v>0</v>
      </c>
      <c r="AN68" s="43">
        <f>L68</f>
        <v>0</v>
      </c>
      <c r="AO68" s="43">
        <f>N68</f>
        <v>0</v>
      </c>
      <c r="AP68" s="43">
        <f>P68</f>
        <v>0</v>
      </c>
      <c r="AQ68" s="47">
        <f>LARGE($AM68:$AP68,1)</f>
        <v>0</v>
      </c>
      <c r="AR68" s="47">
        <f>LARGE($AM68:$AP68,2)</f>
        <v>0</v>
      </c>
      <c r="AS68" s="48">
        <f>SUM($AQ68:$AR68)</f>
        <v>0</v>
      </c>
      <c r="AT68" s="46">
        <f>V68</f>
        <v>0</v>
      </c>
      <c r="AU68" s="46">
        <f>X68</f>
        <v>0</v>
      </c>
      <c r="AV68" s="46">
        <f>Z68</f>
        <v>0</v>
      </c>
      <c r="AW68" s="46">
        <f>AB68</f>
        <v>0</v>
      </c>
      <c r="AX68" s="46">
        <f>AD68</f>
        <v>0</v>
      </c>
      <c r="AY68" s="46">
        <f>AF68</f>
        <v>0</v>
      </c>
      <c r="AZ68" s="46">
        <f>AH68</f>
        <v>0</v>
      </c>
      <c r="BA68" s="46">
        <f>AJ68</f>
        <v>0</v>
      </c>
      <c r="BB68" s="47">
        <f>LARGE($AT68:$BA68,1)</f>
        <v>0</v>
      </c>
      <c r="BC68" s="47">
        <f>LARGE($AT68:$BA68,2)</f>
        <v>0</v>
      </c>
      <c r="BD68" s="48">
        <f>SUM($BB68:$BC68)</f>
        <v>0</v>
      </c>
    </row>
    <row r="69" spans="1:56" ht="15.75" thickBot="1" x14ac:dyDescent="0.3">
      <c r="A69" s="96">
        <v>60</v>
      </c>
      <c r="B69" s="55" t="s">
        <v>158</v>
      </c>
      <c r="C69" s="56" t="s">
        <v>159</v>
      </c>
      <c r="D69" s="56"/>
      <c r="E69" s="56" t="s">
        <v>160</v>
      </c>
      <c r="F69" s="66">
        <v>2</v>
      </c>
      <c r="G69" s="82">
        <f>$S69+$AK69+H69</f>
        <v>0</v>
      </c>
      <c r="H69" s="84">
        <v>0</v>
      </c>
      <c r="I69" s="25"/>
      <c r="J69" s="22"/>
      <c r="K69" s="71">
        <v>47</v>
      </c>
      <c r="L69" s="27">
        <v>0</v>
      </c>
      <c r="M69" s="36"/>
      <c r="N69" s="22"/>
      <c r="O69" s="37"/>
      <c r="P69" s="37"/>
      <c r="Q69" s="28">
        <v>53</v>
      </c>
      <c r="R69" s="127">
        <v>0</v>
      </c>
      <c r="S69" s="45">
        <f>$AS69+$R69</f>
        <v>0</v>
      </c>
      <c r="T69" s="23"/>
      <c r="U69" s="99">
        <v>134</v>
      </c>
      <c r="V69" s="72">
        <v>0</v>
      </c>
      <c r="W69" s="30"/>
      <c r="X69" s="18"/>
      <c r="Y69" s="71"/>
      <c r="Z69" s="38"/>
      <c r="AA69" s="77"/>
      <c r="AB69" s="77"/>
      <c r="AC69" s="38"/>
      <c r="AD69" s="38"/>
      <c r="AE69" s="77"/>
      <c r="AF69" s="77"/>
      <c r="AG69" s="65"/>
      <c r="AH69" s="65"/>
      <c r="AI69" s="77"/>
      <c r="AJ69" s="107"/>
      <c r="AK69" s="44">
        <f>BD69</f>
        <v>0</v>
      </c>
      <c r="AL69" s="35"/>
      <c r="AM69" s="43">
        <f>J69</f>
        <v>0</v>
      </c>
      <c r="AN69" s="43">
        <f>L69</f>
        <v>0</v>
      </c>
      <c r="AO69" s="43">
        <f>N69</f>
        <v>0</v>
      </c>
      <c r="AP69" s="43">
        <f>P69</f>
        <v>0</v>
      </c>
      <c r="AQ69" s="47">
        <f>LARGE($AM69:$AP69,1)</f>
        <v>0</v>
      </c>
      <c r="AR69" s="47">
        <f>LARGE($AM69:$AP69,2)</f>
        <v>0</v>
      </c>
      <c r="AS69" s="48">
        <f>SUM($AQ69:$AR69)</f>
        <v>0</v>
      </c>
      <c r="AT69" s="46">
        <f>V69</f>
        <v>0</v>
      </c>
      <c r="AU69" s="46">
        <f>X69</f>
        <v>0</v>
      </c>
      <c r="AV69" s="46">
        <f>Z69</f>
        <v>0</v>
      </c>
      <c r="AW69" s="46">
        <f>AB69</f>
        <v>0</v>
      </c>
      <c r="AX69" s="46">
        <f>AD69</f>
        <v>0</v>
      </c>
      <c r="AY69" s="46">
        <f>AF69</f>
        <v>0</v>
      </c>
      <c r="AZ69" s="46">
        <f>AH69</f>
        <v>0</v>
      </c>
      <c r="BA69" s="46">
        <f>AJ69</f>
        <v>0</v>
      </c>
      <c r="BB69" s="47">
        <f>LARGE($AT69:$BA69,1)</f>
        <v>0</v>
      </c>
      <c r="BC69" s="47">
        <f>LARGE($AT69:$BA69,2)</f>
        <v>0</v>
      </c>
      <c r="BD69" s="48">
        <f>SUM($BB69:$BC69)</f>
        <v>0</v>
      </c>
    </row>
    <row r="70" spans="1:56" ht="15.75" thickBot="1" x14ac:dyDescent="0.3">
      <c r="A70" s="96">
        <v>61</v>
      </c>
      <c r="B70" s="55" t="s">
        <v>240</v>
      </c>
      <c r="C70" s="56" t="s">
        <v>241</v>
      </c>
      <c r="D70" s="56"/>
      <c r="E70" s="56" t="s">
        <v>169</v>
      </c>
      <c r="F70" s="66">
        <v>5</v>
      </c>
      <c r="G70" s="82">
        <f>$S70+$AK70+H70</f>
        <v>0</v>
      </c>
      <c r="H70" s="84">
        <v>0</v>
      </c>
      <c r="I70" s="25"/>
      <c r="J70" s="22"/>
      <c r="K70" s="71"/>
      <c r="L70" s="27"/>
      <c r="M70" s="28"/>
      <c r="N70" s="22"/>
      <c r="O70" s="26"/>
      <c r="P70" s="27"/>
      <c r="Q70" s="28">
        <v>54</v>
      </c>
      <c r="R70" s="127">
        <v>0</v>
      </c>
      <c r="S70" s="45">
        <f>$AS70+$R70</f>
        <v>0</v>
      </c>
      <c r="T70" s="34"/>
      <c r="U70" s="99">
        <v>127</v>
      </c>
      <c r="V70" s="72">
        <v>0</v>
      </c>
      <c r="W70" s="30"/>
      <c r="X70" s="18"/>
      <c r="Y70" s="71"/>
      <c r="Z70" s="38"/>
      <c r="AA70" s="77"/>
      <c r="AB70" s="77"/>
      <c r="AC70" s="38"/>
      <c r="AD70" s="38"/>
      <c r="AE70" s="77"/>
      <c r="AF70" s="77"/>
      <c r="AG70" s="65"/>
      <c r="AH70" s="65"/>
      <c r="AI70" s="77"/>
      <c r="AJ70" s="107"/>
      <c r="AK70" s="44">
        <f>BD70</f>
        <v>0</v>
      </c>
      <c r="AL70" s="24"/>
      <c r="AM70" s="43">
        <f>J70</f>
        <v>0</v>
      </c>
      <c r="AN70" s="43">
        <f>L70</f>
        <v>0</v>
      </c>
      <c r="AO70" s="43">
        <f>N70</f>
        <v>0</v>
      </c>
      <c r="AP70" s="43">
        <f>P70</f>
        <v>0</v>
      </c>
      <c r="AQ70" s="47">
        <f>LARGE($AM70:$AP70,1)</f>
        <v>0</v>
      </c>
      <c r="AR70" s="47">
        <f>LARGE($AM70:$AP70,2)</f>
        <v>0</v>
      </c>
      <c r="AS70" s="48">
        <f>SUM($AQ70:$AR70)</f>
        <v>0</v>
      </c>
      <c r="AT70" s="46">
        <f>V70</f>
        <v>0</v>
      </c>
      <c r="AU70" s="46">
        <f>X70</f>
        <v>0</v>
      </c>
      <c r="AV70" s="46">
        <f>Z70</f>
        <v>0</v>
      </c>
      <c r="AW70" s="46">
        <f>AB70</f>
        <v>0</v>
      </c>
      <c r="AX70" s="46">
        <f>AD70</f>
        <v>0</v>
      </c>
      <c r="AY70" s="46">
        <f>AF70</f>
        <v>0</v>
      </c>
      <c r="AZ70" s="46">
        <f>AH70</f>
        <v>0</v>
      </c>
      <c r="BA70" s="46">
        <f>AJ70</f>
        <v>0</v>
      </c>
      <c r="BB70" s="47">
        <f>LARGE($AT70:$BA70,1)</f>
        <v>0</v>
      </c>
      <c r="BC70" s="47">
        <f>LARGE($AT70:$BA70,2)</f>
        <v>0</v>
      </c>
      <c r="BD70" s="48">
        <f>SUM($BB70:$BC70)</f>
        <v>0</v>
      </c>
    </row>
    <row r="71" spans="1:56" ht="15.75" thickBot="1" x14ac:dyDescent="0.3">
      <c r="A71" s="96">
        <v>62</v>
      </c>
      <c r="B71" s="55" t="s">
        <v>181</v>
      </c>
      <c r="C71" s="56" t="s">
        <v>182</v>
      </c>
      <c r="D71" s="56">
        <v>116259</v>
      </c>
      <c r="E71" s="56" t="s">
        <v>163</v>
      </c>
      <c r="F71" s="66">
        <v>4</v>
      </c>
      <c r="G71" s="82">
        <f>$S71+$AK71+H71</f>
        <v>0</v>
      </c>
      <c r="H71" s="84">
        <v>0</v>
      </c>
      <c r="I71" s="25"/>
      <c r="J71" s="22"/>
      <c r="K71" s="71"/>
      <c r="L71" s="72"/>
      <c r="M71" s="28"/>
      <c r="N71" s="22"/>
      <c r="O71" s="65"/>
      <c r="P71" s="72"/>
      <c r="Q71" s="28">
        <v>55</v>
      </c>
      <c r="R71" s="127">
        <v>0</v>
      </c>
      <c r="S71" s="45">
        <f>$AS71+$R71</f>
        <v>0</v>
      </c>
      <c r="T71" s="23"/>
      <c r="U71" s="59"/>
      <c r="V71" s="72"/>
      <c r="W71" s="30"/>
      <c r="X71" s="18"/>
      <c r="Y71" s="71"/>
      <c r="Z71" s="38"/>
      <c r="AA71" s="77"/>
      <c r="AB71" s="77"/>
      <c r="AC71" s="38"/>
      <c r="AD71" s="38"/>
      <c r="AE71" s="77"/>
      <c r="AF71" s="77"/>
      <c r="AG71" s="65"/>
      <c r="AH71" s="65"/>
      <c r="AI71" s="79"/>
      <c r="AJ71" s="108"/>
      <c r="AK71" s="44">
        <f>BD71</f>
        <v>0</v>
      </c>
      <c r="AL71" s="35"/>
      <c r="AM71" s="43">
        <f>J71</f>
        <v>0</v>
      </c>
      <c r="AN71" s="43">
        <f>L71</f>
        <v>0</v>
      </c>
      <c r="AO71" s="43">
        <f>N71</f>
        <v>0</v>
      </c>
      <c r="AP71" s="43">
        <f>P71</f>
        <v>0</v>
      </c>
      <c r="AQ71" s="47">
        <f>LARGE($AM71:$AP71,1)</f>
        <v>0</v>
      </c>
      <c r="AR71" s="47">
        <f>LARGE($AM71:$AP71,2)</f>
        <v>0</v>
      </c>
      <c r="AS71" s="48">
        <f>SUM($AQ71:$AR71)</f>
        <v>0</v>
      </c>
      <c r="AT71" s="46">
        <f>V71</f>
        <v>0</v>
      </c>
      <c r="AU71" s="46">
        <f>X71</f>
        <v>0</v>
      </c>
      <c r="AV71" s="46">
        <f>Z71</f>
        <v>0</v>
      </c>
      <c r="AW71" s="46">
        <f>AB71</f>
        <v>0</v>
      </c>
      <c r="AX71" s="46">
        <f>AD71</f>
        <v>0</v>
      </c>
      <c r="AY71" s="46">
        <f>AF71</f>
        <v>0</v>
      </c>
      <c r="AZ71" s="46">
        <f>AH71</f>
        <v>0</v>
      </c>
      <c r="BA71" s="46">
        <f>AJ71</f>
        <v>0</v>
      </c>
      <c r="BB71" s="47">
        <f>LARGE($AT71:$BA71,1)</f>
        <v>0</v>
      </c>
      <c r="BC71" s="47">
        <f>LARGE($AT71:$BA71,2)</f>
        <v>0</v>
      </c>
      <c r="BD71" s="48">
        <f>SUM($BB71:$BC71)</f>
        <v>0</v>
      </c>
    </row>
    <row r="72" spans="1:56" ht="15.75" thickBot="1" x14ac:dyDescent="0.3">
      <c r="A72" s="96">
        <v>63</v>
      </c>
      <c r="B72" s="55" t="s">
        <v>200</v>
      </c>
      <c r="C72" s="56" t="s">
        <v>111</v>
      </c>
      <c r="D72" s="56">
        <v>130446</v>
      </c>
      <c r="E72" s="56" t="s">
        <v>166</v>
      </c>
      <c r="F72" s="66">
        <v>2</v>
      </c>
      <c r="G72" s="82">
        <f>$S72+$AK72+H72</f>
        <v>0</v>
      </c>
      <c r="H72" s="84">
        <v>0</v>
      </c>
      <c r="I72" s="25"/>
      <c r="J72" s="22"/>
      <c r="K72" s="71"/>
      <c r="L72" s="27"/>
      <c r="M72" s="28"/>
      <c r="N72" s="22"/>
      <c r="O72" s="26"/>
      <c r="P72" s="27"/>
      <c r="Q72" s="28">
        <v>56</v>
      </c>
      <c r="R72" s="127">
        <v>0</v>
      </c>
      <c r="S72" s="45">
        <f>$AS72+$R72</f>
        <v>0</v>
      </c>
      <c r="T72" s="23"/>
      <c r="U72" s="99"/>
      <c r="V72" s="38"/>
      <c r="W72" s="30"/>
      <c r="X72" s="18"/>
      <c r="Y72" s="71"/>
      <c r="Z72" s="38"/>
      <c r="AA72" s="77"/>
      <c r="AB72" s="77"/>
      <c r="AC72" s="38"/>
      <c r="AD72" s="38"/>
      <c r="AE72" s="77"/>
      <c r="AF72" s="77"/>
      <c r="AG72" s="65"/>
      <c r="AH72" s="65"/>
      <c r="AI72" s="77"/>
      <c r="AJ72" s="107"/>
      <c r="AK72" s="44">
        <f>BD72</f>
        <v>0</v>
      </c>
      <c r="AL72" s="42"/>
      <c r="AM72" s="43">
        <f>J72</f>
        <v>0</v>
      </c>
      <c r="AN72" s="43">
        <f>L72</f>
        <v>0</v>
      </c>
      <c r="AO72" s="43">
        <f>N72</f>
        <v>0</v>
      </c>
      <c r="AP72" s="43">
        <f>P72</f>
        <v>0</v>
      </c>
      <c r="AQ72" s="47">
        <f>LARGE($AM72:$AP72,1)</f>
        <v>0</v>
      </c>
      <c r="AR72" s="47">
        <f>LARGE($AM72:$AP72,2)</f>
        <v>0</v>
      </c>
      <c r="AS72" s="48">
        <f>SUM($AQ72:$AR72)</f>
        <v>0</v>
      </c>
      <c r="AT72" s="46">
        <f>V72</f>
        <v>0</v>
      </c>
      <c r="AU72" s="46">
        <f>X72</f>
        <v>0</v>
      </c>
      <c r="AV72" s="46">
        <f>Z72</f>
        <v>0</v>
      </c>
      <c r="AW72" s="46">
        <f>AB72</f>
        <v>0</v>
      </c>
      <c r="AX72" s="46">
        <f>AD72</f>
        <v>0</v>
      </c>
      <c r="AY72" s="46">
        <f>AF72</f>
        <v>0</v>
      </c>
      <c r="AZ72" s="46">
        <f>AH72</f>
        <v>0</v>
      </c>
      <c r="BA72" s="46">
        <f>AJ72</f>
        <v>0</v>
      </c>
      <c r="BB72" s="47">
        <f>LARGE($AT72:$BA72,1)</f>
        <v>0</v>
      </c>
      <c r="BC72" s="47">
        <f>LARGE($AT72:$BA72,2)</f>
        <v>0</v>
      </c>
      <c r="BD72" s="48">
        <f>SUM($BB72:$BC72)</f>
        <v>0</v>
      </c>
    </row>
    <row r="73" spans="1:56" ht="15.75" thickBot="1" x14ac:dyDescent="0.3">
      <c r="A73" s="96">
        <v>64</v>
      </c>
      <c r="B73" s="55" t="s">
        <v>242</v>
      </c>
      <c r="C73" s="56" t="s">
        <v>243</v>
      </c>
      <c r="D73" s="56"/>
      <c r="E73" s="56" t="s">
        <v>244</v>
      </c>
      <c r="F73" s="66">
        <v>5</v>
      </c>
      <c r="G73" s="82">
        <f>$S73+$AK73+H73</f>
        <v>0</v>
      </c>
      <c r="H73" s="84">
        <v>0</v>
      </c>
      <c r="I73" s="25"/>
      <c r="J73" s="22"/>
      <c r="K73" s="71"/>
      <c r="L73" s="27"/>
      <c r="M73" s="36"/>
      <c r="N73" s="22"/>
      <c r="O73" s="37"/>
      <c r="P73" s="37"/>
      <c r="Q73" s="28">
        <v>57</v>
      </c>
      <c r="R73" s="127">
        <v>0</v>
      </c>
      <c r="S73" s="45">
        <f>$AS73+$R73</f>
        <v>0</v>
      </c>
      <c r="T73" s="34"/>
      <c r="U73" s="59"/>
      <c r="V73" s="38"/>
      <c r="W73" s="30"/>
      <c r="X73" s="18"/>
      <c r="Y73" s="71"/>
      <c r="Z73" s="38"/>
      <c r="AA73" s="77"/>
      <c r="AB73" s="77"/>
      <c r="AC73" s="38"/>
      <c r="AD73" s="38"/>
      <c r="AE73" s="77"/>
      <c r="AF73" s="77"/>
      <c r="AG73" s="65"/>
      <c r="AH73" s="65"/>
      <c r="AI73" s="79"/>
      <c r="AJ73" s="108"/>
      <c r="AK73" s="44">
        <f>BD73</f>
        <v>0</v>
      </c>
      <c r="AL73" s="24"/>
      <c r="AM73" s="43">
        <f>J73</f>
        <v>0</v>
      </c>
      <c r="AN73" s="43">
        <f>L73</f>
        <v>0</v>
      </c>
      <c r="AO73" s="43">
        <f>N73</f>
        <v>0</v>
      </c>
      <c r="AP73" s="43">
        <f>P73</f>
        <v>0</v>
      </c>
      <c r="AQ73" s="47">
        <f>LARGE($AM73:$AP73,1)</f>
        <v>0</v>
      </c>
      <c r="AR73" s="47">
        <f>LARGE($AM73:$AP73,2)</f>
        <v>0</v>
      </c>
      <c r="AS73" s="48">
        <f>SUM($AQ73:$AR73)</f>
        <v>0</v>
      </c>
      <c r="AT73" s="46">
        <f>V73</f>
        <v>0</v>
      </c>
      <c r="AU73" s="46">
        <f>X73</f>
        <v>0</v>
      </c>
      <c r="AV73" s="46">
        <f>Z73</f>
        <v>0</v>
      </c>
      <c r="AW73" s="46">
        <f>AB73</f>
        <v>0</v>
      </c>
      <c r="AX73" s="46">
        <f>AD73</f>
        <v>0</v>
      </c>
      <c r="AY73" s="46">
        <f>AF73</f>
        <v>0</v>
      </c>
      <c r="AZ73" s="46">
        <f>AH73</f>
        <v>0</v>
      </c>
      <c r="BA73" s="46">
        <f>AJ73</f>
        <v>0</v>
      </c>
      <c r="BB73" s="47">
        <f>LARGE($AT73:$BA73,1)</f>
        <v>0</v>
      </c>
      <c r="BC73" s="47">
        <f>LARGE($AT73:$BA73,2)</f>
        <v>0</v>
      </c>
      <c r="BD73" s="48">
        <f>SUM($BB73:$BC73)</f>
        <v>0</v>
      </c>
    </row>
    <row r="74" spans="1:56" ht="15.75" thickBot="1" x14ac:dyDescent="0.3">
      <c r="A74" s="96"/>
      <c r="B74" s="55" t="s">
        <v>125</v>
      </c>
      <c r="C74" s="56" t="s">
        <v>112</v>
      </c>
      <c r="D74" s="56"/>
      <c r="E74" s="56" t="s">
        <v>146</v>
      </c>
      <c r="F74" s="66">
        <v>2</v>
      </c>
      <c r="G74" s="82">
        <f>$S74+$AK74+H74</f>
        <v>0</v>
      </c>
      <c r="H74" s="84">
        <v>0</v>
      </c>
      <c r="I74" s="25"/>
      <c r="J74" s="22"/>
      <c r="K74" s="71"/>
      <c r="L74" s="72"/>
      <c r="M74" s="28"/>
      <c r="N74" s="22"/>
      <c r="O74" s="26"/>
      <c r="P74" s="72"/>
      <c r="Q74" s="28"/>
      <c r="R74" s="127"/>
      <c r="S74" s="45">
        <f>$AS74+$R74</f>
        <v>0</v>
      </c>
      <c r="T74" s="34"/>
      <c r="U74" s="99"/>
      <c r="V74" s="72"/>
      <c r="W74" s="30"/>
      <c r="X74" s="18"/>
      <c r="Y74" s="71"/>
      <c r="Z74" s="38"/>
      <c r="AA74" s="77"/>
      <c r="AB74" s="77"/>
      <c r="AC74" s="38"/>
      <c r="AD74" s="38"/>
      <c r="AE74" s="77"/>
      <c r="AF74" s="77"/>
      <c r="AG74" s="65"/>
      <c r="AH74" s="65"/>
      <c r="AI74" s="77"/>
      <c r="AJ74" s="107"/>
      <c r="AK74" s="44">
        <f>BD74</f>
        <v>0</v>
      </c>
      <c r="AL74" s="24"/>
      <c r="AM74" s="43">
        <f>J74</f>
        <v>0</v>
      </c>
      <c r="AN74" s="43">
        <f>L74</f>
        <v>0</v>
      </c>
      <c r="AO74" s="43">
        <f>N74</f>
        <v>0</v>
      </c>
      <c r="AP74" s="43">
        <f>P74</f>
        <v>0</v>
      </c>
      <c r="AQ74" s="47">
        <f>LARGE($AM74:$AP74,1)</f>
        <v>0</v>
      </c>
      <c r="AR74" s="47">
        <f>LARGE($AM74:$AP74,2)</f>
        <v>0</v>
      </c>
      <c r="AS74" s="48">
        <f>SUM($AQ74:$AR74)</f>
        <v>0</v>
      </c>
      <c r="AT74" s="46">
        <f>V74</f>
        <v>0</v>
      </c>
      <c r="AU74" s="46">
        <f>X74</f>
        <v>0</v>
      </c>
      <c r="AV74" s="46">
        <f>Z74</f>
        <v>0</v>
      </c>
      <c r="AW74" s="46">
        <f>AB74</f>
        <v>0</v>
      </c>
      <c r="AX74" s="46">
        <f>AD74</f>
        <v>0</v>
      </c>
      <c r="AY74" s="46">
        <f>AF74</f>
        <v>0</v>
      </c>
      <c r="AZ74" s="46">
        <f>AH74</f>
        <v>0</v>
      </c>
      <c r="BA74" s="46">
        <f>AJ74</f>
        <v>0</v>
      </c>
      <c r="BB74" s="47">
        <f>LARGE($AT74:$BA74,1)</f>
        <v>0</v>
      </c>
      <c r="BC74" s="47">
        <f>LARGE($AT74:$BA74,2)</f>
        <v>0</v>
      </c>
      <c r="BD74" s="48">
        <f>SUM($BB74:$BC74)</f>
        <v>0</v>
      </c>
    </row>
    <row r="75" spans="1:56" ht="15.75" thickBot="1" x14ac:dyDescent="0.3">
      <c r="A75" s="97"/>
      <c r="B75" s="55" t="s">
        <v>19</v>
      </c>
      <c r="C75" s="56" t="s">
        <v>20</v>
      </c>
      <c r="D75" s="56"/>
      <c r="E75" s="56"/>
      <c r="F75" s="66">
        <v>0</v>
      </c>
      <c r="G75" s="82">
        <f>$S75+$AK75+H75</f>
        <v>0</v>
      </c>
      <c r="H75" s="84">
        <v>0</v>
      </c>
      <c r="I75" s="25"/>
      <c r="J75" s="22"/>
      <c r="K75" s="71"/>
      <c r="L75" s="72"/>
      <c r="M75" s="28"/>
      <c r="N75" s="22"/>
      <c r="O75" s="26"/>
      <c r="P75" s="72"/>
      <c r="Q75" s="28"/>
      <c r="R75" s="127"/>
      <c r="S75" s="45">
        <f>$AS75+$R75</f>
        <v>0</v>
      </c>
      <c r="T75" s="23">
        <v>1</v>
      </c>
      <c r="U75" s="99"/>
      <c r="V75" s="72"/>
      <c r="W75" s="30"/>
      <c r="X75" s="18"/>
      <c r="Y75" s="71"/>
      <c r="Z75" s="27"/>
      <c r="AA75" s="76"/>
      <c r="AB75" s="18"/>
      <c r="AC75" s="26"/>
      <c r="AD75" s="27"/>
      <c r="AE75" s="76"/>
      <c r="AF75" s="18"/>
      <c r="AG75" s="65"/>
      <c r="AH75" s="65"/>
      <c r="AI75" s="77"/>
      <c r="AJ75" s="107"/>
      <c r="AK75" s="44">
        <f>BD75</f>
        <v>0</v>
      </c>
      <c r="AL75" s="35"/>
      <c r="AM75" s="43">
        <f>J75</f>
        <v>0</v>
      </c>
      <c r="AN75" s="43">
        <f>L75</f>
        <v>0</v>
      </c>
      <c r="AO75" s="43">
        <f>N75</f>
        <v>0</v>
      </c>
      <c r="AP75" s="43">
        <f>P75</f>
        <v>0</v>
      </c>
      <c r="AQ75" s="47">
        <f>LARGE($AM75:$AP75,1)</f>
        <v>0</v>
      </c>
      <c r="AR75" s="47">
        <f>LARGE($AM75:$AP75,2)</f>
        <v>0</v>
      </c>
      <c r="AS75" s="48">
        <f>SUM($AQ75:$AR75)</f>
        <v>0</v>
      </c>
      <c r="AT75" s="46">
        <f>V75</f>
        <v>0</v>
      </c>
      <c r="AU75" s="46">
        <f>X75</f>
        <v>0</v>
      </c>
      <c r="AV75" s="46">
        <f>Z75</f>
        <v>0</v>
      </c>
      <c r="AW75" s="46">
        <f>AB75</f>
        <v>0</v>
      </c>
      <c r="AX75" s="46">
        <f>AD75</f>
        <v>0</v>
      </c>
      <c r="AY75" s="46">
        <f>AF75</f>
        <v>0</v>
      </c>
      <c r="AZ75" s="46">
        <f>AH75</f>
        <v>0</v>
      </c>
      <c r="BA75" s="46">
        <f>AJ75</f>
        <v>0</v>
      </c>
      <c r="BB75" s="47">
        <f>LARGE($AT75:$BA75,1)</f>
        <v>0</v>
      </c>
      <c r="BC75" s="47">
        <f>LARGE($AT75:$BA75,2)</f>
        <v>0</v>
      </c>
      <c r="BD75" s="48">
        <f>SUM($BB75:$BC75)</f>
        <v>0</v>
      </c>
    </row>
    <row r="76" spans="1:56" ht="15.75" thickBot="1" x14ac:dyDescent="0.3">
      <c r="A76" s="97"/>
      <c r="B76" s="55" t="s">
        <v>29</v>
      </c>
      <c r="C76" s="56" t="s">
        <v>30</v>
      </c>
      <c r="D76" s="56"/>
      <c r="E76" s="56"/>
      <c r="F76" s="66"/>
      <c r="G76" s="82">
        <f>$S76+$AK76+H76</f>
        <v>0</v>
      </c>
      <c r="H76" s="84">
        <v>0</v>
      </c>
      <c r="I76" s="25"/>
      <c r="J76" s="22"/>
      <c r="K76" s="71"/>
      <c r="L76" s="72"/>
      <c r="M76" s="28"/>
      <c r="N76" s="22"/>
      <c r="O76" s="26"/>
      <c r="P76" s="26"/>
      <c r="Q76" s="28"/>
      <c r="R76" s="127"/>
      <c r="S76" s="45">
        <f>$AS76+$R76</f>
        <v>0</v>
      </c>
      <c r="T76" s="23"/>
      <c r="U76" s="99"/>
      <c r="V76" s="38"/>
      <c r="W76" s="30"/>
      <c r="X76" s="18"/>
      <c r="Y76" s="71"/>
      <c r="Z76" s="38"/>
      <c r="AA76" s="77"/>
      <c r="AB76" s="77"/>
      <c r="AC76" s="38"/>
      <c r="AD76" s="38"/>
      <c r="AE76" s="77"/>
      <c r="AF76" s="77"/>
      <c r="AG76" s="65"/>
      <c r="AH76" s="65"/>
      <c r="AI76" s="77"/>
      <c r="AJ76" s="107"/>
      <c r="AK76" s="44">
        <f>BD76</f>
        <v>0</v>
      </c>
      <c r="AL76" s="35"/>
      <c r="AM76" s="43">
        <f>J76</f>
        <v>0</v>
      </c>
      <c r="AN76" s="43">
        <f>L76</f>
        <v>0</v>
      </c>
      <c r="AO76" s="43">
        <f>N76</f>
        <v>0</v>
      </c>
      <c r="AP76" s="43">
        <f>P76</f>
        <v>0</v>
      </c>
      <c r="AQ76" s="47">
        <f>LARGE($AM76:$AP76,1)</f>
        <v>0</v>
      </c>
      <c r="AR76" s="47">
        <f>LARGE($AM76:$AP76,2)</f>
        <v>0</v>
      </c>
      <c r="AS76" s="48">
        <f>SUM($AQ76:$AR76)</f>
        <v>0</v>
      </c>
      <c r="AT76" s="46">
        <f>V76</f>
        <v>0</v>
      </c>
      <c r="AU76" s="46">
        <f>X76</f>
        <v>0</v>
      </c>
      <c r="AV76" s="46">
        <f>Z76</f>
        <v>0</v>
      </c>
      <c r="AW76" s="46">
        <f>AB76</f>
        <v>0</v>
      </c>
      <c r="AX76" s="46">
        <f>AD76</f>
        <v>0</v>
      </c>
      <c r="AY76" s="46">
        <f>AF76</f>
        <v>0</v>
      </c>
      <c r="AZ76" s="46">
        <f>AH76</f>
        <v>0</v>
      </c>
      <c r="BA76" s="46">
        <f>AJ76</f>
        <v>0</v>
      </c>
      <c r="BB76" s="47">
        <f>LARGE($AT76:$BA76,1)</f>
        <v>0</v>
      </c>
      <c r="BC76" s="47">
        <f>LARGE($AT76:$BA76,2)</f>
        <v>0</v>
      </c>
      <c r="BD76" s="48">
        <f>SUM($BB76:$BC76)</f>
        <v>0</v>
      </c>
    </row>
    <row r="77" spans="1:56" ht="15.75" thickBot="1" x14ac:dyDescent="0.3">
      <c r="A77" s="96"/>
      <c r="B77" s="55" t="s">
        <v>31</v>
      </c>
      <c r="C77" s="56" t="s">
        <v>32</v>
      </c>
      <c r="D77" s="56"/>
      <c r="E77" s="56"/>
      <c r="F77" s="66"/>
      <c r="G77" s="82">
        <f>$S77+$AK77+H77</f>
        <v>0</v>
      </c>
      <c r="H77" s="84">
        <v>0</v>
      </c>
      <c r="I77" s="25"/>
      <c r="J77" s="22"/>
      <c r="K77" s="71"/>
      <c r="L77" s="72"/>
      <c r="M77" s="28"/>
      <c r="N77" s="22"/>
      <c r="O77" s="26"/>
      <c r="P77" s="27"/>
      <c r="Q77" s="28"/>
      <c r="R77" s="127"/>
      <c r="S77" s="45">
        <f>$AS77+$R77</f>
        <v>0</v>
      </c>
      <c r="T77" s="23">
        <v>1</v>
      </c>
      <c r="U77" s="99"/>
      <c r="V77" s="38"/>
      <c r="W77" s="30"/>
      <c r="X77" s="18"/>
      <c r="Y77" s="71"/>
      <c r="Z77" s="38"/>
      <c r="AA77" s="77"/>
      <c r="AB77" s="77"/>
      <c r="AC77" s="38"/>
      <c r="AD77" s="38"/>
      <c r="AE77" s="77"/>
      <c r="AF77" s="77"/>
      <c r="AG77" s="65"/>
      <c r="AH77" s="65"/>
      <c r="AI77" s="77"/>
      <c r="AJ77" s="107"/>
      <c r="AK77" s="44">
        <f>BD77</f>
        <v>0</v>
      </c>
      <c r="AL77" s="35"/>
      <c r="AM77" s="43">
        <f>J77</f>
        <v>0</v>
      </c>
      <c r="AN77" s="43">
        <f>L77</f>
        <v>0</v>
      </c>
      <c r="AO77" s="43">
        <f>N77</f>
        <v>0</v>
      </c>
      <c r="AP77" s="43">
        <f>P77</f>
        <v>0</v>
      </c>
      <c r="AQ77" s="47">
        <f>LARGE($AM77:$AP77,1)</f>
        <v>0</v>
      </c>
      <c r="AR77" s="47">
        <f>LARGE($AM77:$AP77,2)</f>
        <v>0</v>
      </c>
      <c r="AS77" s="48">
        <f>SUM($AQ77:$AR77)</f>
        <v>0</v>
      </c>
      <c r="AT77" s="46">
        <f>V77</f>
        <v>0</v>
      </c>
      <c r="AU77" s="46">
        <f>X77</f>
        <v>0</v>
      </c>
      <c r="AV77" s="46">
        <f>Z77</f>
        <v>0</v>
      </c>
      <c r="AW77" s="46">
        <f>AB77</f>
        <v>0</v>
      </c>
      <c r="AX77" s="46">
        <f>AD77</f>
        <v>0</v>
      </c>
      <c r="AY77" s="46">
        <f>AF77</f>
        <v>0</v>
      </c>
      <c r="AZ77" s="46">
        <f>AH77</f>
        <v>0</v>
      </c>
      <c r="BA77" s="46">
        <f>AJ77</f>
        <v>0</v>
      </c>
      <c r="BB77" s="47">
        <f>LARGE($AT77:$BA77,1)</f>
        <v>0</v>
      </c>
      <c r="BC77" s="47">
        <f>LARGE($AT77:$BA77,2)</f>
        <v>0</v>
      </c>
      <c r="BD77" s="48">
        <f>SUM($BB77:$BC77)</f>
        <v>0</v>
      </c>
    </row>
    <row r="78" spans="1:56" ht="15.75" thickBot="1" x14ac:dyDescent="0.3">
      <c r="A78" s="96"/>
      <c r="B78" s="55" t="s">
        <v>93</v>
      </c>
      <c r="C78" s="56" t="s">
        <v>94</v>
      </c>
      <c r="D78" s="56"/>
      <c r="E78" s="56"/>
      <c r="F78" s="66"/>
      <c r="G78" s="82">
        <f>$S78+$AK78+H78</f>
        <v>0</v>
      </c>
      <c r="H78" s="84">
        <v>0</v>
      </c>
      <c r="I78" s="25"/>
      <c r="J78" s="22"/>
      <c r="K78" s="71"/>
      <c r="L78" s="72"/>
      <c r="M78" s="28"/>
      <c r="N78" s="22"/>
      <c r="O78" s="26"/>
      <c r="P78" s="27"/>
      <c r="Q78" s="28"/>
      <c r="R78" s="128"/>
      <c r="S78" s="45">
        <f>$AS78+$R78</f>
        <v>0</v>
      </c>
      <c r="T78" s="34"/>
      <c r="U78" s="99"/>
      <c r="V78" s="38"/>
      <c r="W78" s="30"/>
      <c r="X78" s="18"/>
      <c r="Y78" s="71"/>
      <c r="Z78" s="38"/>
      <c r="AA78" s="77"/>
      <c r="AB78" s="77"/>
      <c r="AC78" s="38"/>
      <c r="AD78" s="38"/>
      <c r="AE78" s="77"/>
      <c r="AF78" s="77"/>
      <c r="AG78" s="65"/>
      <c r="AH78" s="65"/>
      <c r="AI78" s="77"/>
      <c r="AJ78" s="107"/>
      <c r="AK78" s="44">
        <f>BD78</f>
        <v>0</v>
      </c>
      <c r="AL78" s="33"/>
      <c r="AM78" s="43">
        <f>J78</f>
        <v>0</v>
      </c>
      <c r="AN78" s="43">
        <f>L78</f>
        <v>0</v>
      </c>
      <c r="AO78" s="43">
        <f>N78</f>
        <v>0</v>
      </c>
      <c r="AP78" s="43">
        <f>P78</f>
        <v>0</v>
      </c>
      <c r="AQ78" s="47">
        <f>LARGE($AM78:$AP78,1)</f>
        <v>0</v>
      </c>
      <c r="AR78" s="47">
        <f>LARGE($AM78:$AP78,2)</f>
        <v>0</v>
      </c>
      <c r="AS78" s="48">
        <f>SUM($AQ78:$AR78)</f>
        <v>0</v>
      </c>
      <c r="AT78" s="46">
        <f>V78</f>
        <v>0</v>
      </c>
      <c r="AU78" s="46">
        <f>X78</f>
        <v>0</v>
      </c>
      <c r="AV78" s="46">
        <f>Z78</f>
        <v>0</v>
      </c>
      <c r="AW78" s="46">
        <f>AB78</f>
        <v>0</v>
      </c>
      <c r="AX78" s="46">
        <f>AD78</f>
        <v>0</v>
      </c>
      <c r="AY78" s="46">
        <f>AF78</f>
        <v>0</v>
      </c>
      <c r="AZ78" s="46">
        <f>AH78</f>
        <v>0</v>
      </c>
      <c r="BA78" s="46">
        <f>AJ78</f>
        <v>0</v>
      </c>
      <c r="BB78" s="47">
        <f>LARGE($AT78:$BA78,1)</f>
        <v>0</v>
      </c>
      <c r="BC78" s="47">
        <f>LARGE($AT78:$BA78,2)</f>
        <v>0</v>
      </c>
      <c r="BD78" s="48">
        <f>SUM($BB78:$BC78)</f>
        <v>0</v>
      </c>
    </row>
    <row r="79" spans="1:56" ht="15.75" thickBot="1" x14ac:dyDescent="0.3">
      <c r="A79" s="96"/>
      <c r="B79" s="55" t="s">
        <v>95</v>
      </c>
      <c r="C79" s="56" t="s">
        <v>32</v>
      </c>
      <c r="D79" s="56">
        <v>123564</v>
      </c>
      <c r="E79" s="56" t="s">
        <v>155</v>
      </c>
      <c r="F79" s="66">
        <v>3</v>
      </c>
      <c r="G79" s="82">
        <f>$S79+$AK79+H79</f>
        <v>0</v>
      </c>
      <c r="H79" s="84">
        <v>0</v>
      </c>
      <c r="I79" s="25"/>
      <c r="J79" s="22"/>
      <c r="K79" s="71"/>
      <c r="L79" s="72"/>
      <c r="M79" s="28"/>
      <c r="N79" s="22"/>
      <c r="O79" s="26"/>
      <c r="P79" s="72"/>
      <c r="Q79" s="28"/>
      <c r="R79" s="127"/>
      <c r="S79" s="45">
        <f>$AS79+$R79</f>
        <v>0</v>
      </c>
      <c r="T79" s="23"/>
      <c r="U79" s="99"/>
      <c r="V79" s="72"/>
      <c r="W79" s="30"/>
      <c r="X79" s="18"/>
      <c r="Y79" s="71"/>
      <c r="Z79" s="38"/>
      <c r="AA79" s="76"/>
      <c r="AB79" s="77"/>
      <c r="AC79" s="38"/>
      <c r="AD79" s="38"/>
      <c r="AE79" s="77"/>
      <c r="AF79" s="77"/>
      <c r="AG79" s="65"/>
      <c r="AH79" s="65"/>
      <c r="AI79" s="77"/>
      <c r="AJ79" s="107"/>
      <c r="AK79" s="44">
        <f>BD79</f>
        <v>0</v>
      </c>
      <c r="AL79" s="35"/>
      <c r="AM79" s="43">
        <f>J79</f>
        <v>0</v>
      </c>
      <c r="AN79" s="43">
        <f>L79</f>
        <v>0</v>
      </c>
      <c r="AO79" s="43">
        <f>N79</f>
        <v>0</v>
      </c>
      <c r="AP79" s="43">
        <f>P79</f>
        <v>0</v>
      </c>
      <c r="AQ79" s="47">
        <f>LARGE($AM79:$AP79,1)</f>
        <v>0</v>
      </c>
      <c r="AR79" s="47">
        <f>LARGE($AM79:$AP79,2)</f>
        <v>0</v>
      </c>
      <c r="AS79" s="48">
        <f>SUM($AQ79:$AR79)</f>
        <v>0</v>
      </c>
      <c r="AT79" s="46">
        <f>V79</f>
        <v>0</v>
      </c>
      <c r="AU79" s="46">
        <f>X79</f>
        <v>0</v>
      </c>
      <c r="AV79" s="46">
        <f>Z79</f>
        <v>0</v>
      </c>
      <c r="AW79" s="46">
        <f>AB79</f>
        <v>0</v>
      </c>
      <c r="AX79" s="46">
        <f>AD79</f>
        <v>0</v>
      </c>
      <c r="AY79" s="46">
        <f>AF79</f>
        <v>0</v>
      </c>
      <c r="AZ79" s="46">
        <f>AH79</f>
        <v>0</v>
      </c>
      <c r="BA79" s="46">
        <f>AJ79</f>
        <v>0</v>
      </c>
      <c r="BB79" s="47">
        <f>LARGE($AT79:$BA79,1)</f>
        <v>0</v>
      </c>
      <c r="BC79" s="47">
        <f>LARGE($AT79:$BA79,2)</f>
        <v>0</v>
      </c>
      <c r="BD79" s="48">
        <f>SUM($BB79:$BC79)</f>
        <v>0</v>
      </c>
    </row>
    <row r="80" spans="1:56" ht="15.75" thickBot="1" x14ac:dyDescent="0.3">
      <c r="A80" s="97"/>
      <c r="B80" s="55" t="s">
        <v>70</v>
      </c>
      <c r="C80" s="56" t="s">
        <v>71</v>
      </c>
      <c r="D80" s="56"/>
      <c r="E80" s="56"/>
      <c r="F80" s="66"/>
      <c r="G80" s="82">
        <f>$S80+$AK80+H80</f>
        <v>0</v>
      </c>
      <c r="H80" s="84">
        <v>0</v>
      </c>
      <c r="I80" s="25"/>
      <c r="J80" s="22"/>
      <c r="K80" s="71"/>
      <c r="L80" s="72"/>
      <c r="M80" s="28"/>
      <c r="N80" s="22"/>
      <c r="O80" s="26"/>
      <c r="P80" s="37"/>
      <c r="Q80" s="28"/>
      <c r="R80" s="129"/>
      <c r="S80" s="45">
        <f>$AS80+$R80</f>
        <v>0</v>
      </c>
      <c r="T80" s="23"/>
      <c r="U80" s="99"/>
      <c r="V80" s="38"/>
      <c r="W80" s="30"/>
      <c r="X80" s="18"/>
      <c r="Y80" s="71"/>
      <c r="Z80" s="38"/>
      <c r="AA80" s="77"/>
      <c r="AB80" s="77"/>
      <c r="AC80" s="38"/>
      <c r="AD80" s="38"/>
      <c r="AE80" s="77"/>
      <c r="AF80" s="77"/>
      <c r="AG80" s="65"/>
      <c r="AH80" s="65"/>
      <c r="AI80" s="77"/>
      <c r="AJ80" s="107"/>
      <c r="AK80" s="44">
        <f>BD80</f>
        <v>0</v>
      </c>
      <c r="AL80" s="35"/>
      <c r="AM80" s="43">
        <f>J80</f>
        <v>0</v>
      </c>
      <c r="AN80" s="43">
        <f>L80</f>
        <v>0</v>
      </c>
      <c r="AO80" s="43">
        <f>N80</f>
        <v>0</v>
      </c>
      <c r="AP80" s="43">
        <f>P80</f>
        <v>0</v>
      </c>
      <c r="AQ80" s="47">
        <f>LARGE($AM80:$AP80,1)</f>
        <v>0</v>
      </c>
      <c r="AR80" s="47">
        <f>LARGE($AM80:$AP80,2)</f>
        <v>0</v>
      </c>
      <c r="AS80" s="48">
        <f>SUM($AQ80:$AR80)</f>
        <v>0</v>
      </c>
      <c r="AT80" s="46">
        <f>V80</f>
        <v>0</v>
      </c>
      <c r="AU80" s="46">
        <f>X80</f>
        <v>0</v>
      </c>
      <c r="AV80" s="46">
        <f>Z80</f>
        <v>0</v>
      </c>
      <c r="AW80" s="46">
        <f>AB80</f>
        <v>0</v>
      </c>
      <c r="AX80" s="46">
        <f>AD80</f>
        <v>0</v>
      </c>
      <c r="AY80" s="46">
        <f>AF80</f>
        <v>0</v>
      </c>
      <c r="AZ80" s="46">
        <f>AH80</f>
        <v>0</v>
      </c>
      <c r="BA80" s="46">
        <f>AJ80</f>
        <v>0</v>
      </c>
      <c r="BB80" s="47">
        <f>LARGE($AT80:$BA80,1)</f>
        <v>0</v>
      </c>
      <c r="BC80" s="47">
        <f>LARGE($AT80:$BA80,2)</f>
        <v>0</v>
      </c>
      <c r="BD80" s="48">
        <f>SUM($BB80:$BC80)</f>
        <v>0</v>
      </c>
    </row>
    <row r="81" spans="1:56" ht="15.75" thickBot="1" x14ac:dyDescent="0.3">
      <c r="A81" s="97"/>
      <c r="B81" s="55" t="s">
        <v>126</v>
      </c>
      <c r="C81" s="56" t="s">
        <v>131</v>
      </c>
      <c r="D81" s="56"/>
      <c r="E81" s="56"/>
      <c r="F81" s="66"/>
      <c r="G81" s="82">
        <f>$S81+$AK81+H81</f>
        <v>0</v>
      </c>
      <c r="H81" s="84">
        <v>0</v>
      </c>
      <c r="I81" s="25"/>
      <c r="J81" s="22"/>
      <c r="K81" s="71"/>
      <c r="L81" s="27"/>
      <c r="M81" s="36"/>
      <c r="N81" s="22"/>
      <c r="O81" s="26"/>
      <c r="P81" s="72"/>
      <c r="Q81" s="28"/>
      <c r="R81" s="129"/>
      <c r="S81" s="45">
        <f>$AS81+$R81</f>
        <v>0</v>
      </c>
      <c r="T81" s="23"/>
      <c r="U81" s="99"/>
      <c r="V81" s="38"/>
      <c r="W81" s="30"/>
      <c r="X81" s="18"/>
      <c r="Y81" s="71"/>
      <c r="Z81" s="38"/>
      <c r="AA81" s="76"/>
      <c r="AB81" s="77"/>
      <c r="AC81" s="38"/>
      <c r="AD81" s="38"/>
      <c r="AE81" s="77"/>
      <c r="AF81" s="77"/>
      <c r="AG81" s="65"/>
      <c r="AH81" s="65"/>
      <c r="AI81" s="77"/>
      <c r="AJ81" s="107"/>
      <c r="AK81" s="44">
        <f>BD81</f>
        <v>0</v>
      </c>
      <c r="AL81" s="35"/>
      <c r="AM81" s="43">
        <f>J81</f>
        <v>0</v>
      </c>
      <c r="AN81" s="43">
        <f>L81</f>
        <v>0</v>
      </c>
      <c r="AO81" s="43">
        <f>N81</f>
        <v>0</v>
      </c>
      <c r="AP81" s="43">
        <f>P81</f>
        <v>0</v>
      </c>
      <c r="AQ81" s="47">
        <f>LARGE($AM81:$AP81,1)</f>
        <v>0</v>
      </c>
      <c r="AR81" s="47">
        <f>LARGE($AM81:$AP81,2)</f>
        <v>0</v>
      </c>
      <c r="AS81" s="48">
        <f>SUM($AQ81:$AR81)</f>
        <v>0</v>
      </c>
      <c r="AT81" s="46">
        <f>V81</f>
        <v>0</v>
      </c>
      <c r="AU81" s="46">
        <f>X81</f>
        <v>0</v>
      </c>
      <c r="AV81" s="46">
        <f>Z81</f>
        <v>0</v>
      </c>
      <c r="AW81" s="46">
        <f>AB81</f>
        <v>0</v>
      </c>
      <c r="AX81" s="46">
        <f>AD81</f>
        <v>0</v>
      </c>
      <c r="AY81" s="46">
        <f>AF81</f>
        <v>0</v>
      </c>
      <c r="AZ81" s="46">
        <f>AH81</f>
        <v>0</v>
      </c>
      <c r="BA81" s="46">
        <f>AJ81</f>
        <v>0</v>
      </c>
      <c r="BB81" s="47">
        <f>LARGE($AT81:$BA81,1)</f>
        <v>0</v>
      </c>
      <c r="BC81" s="47">
        <f>LARGE($AT81:$BA81,2)</f>
        <v>0</v>
      </c>
      <c r="BD81" s="48">
        <f>SUM($BB81:$BC81)</f>
        <v>0</v>
      </c>
    </row>
    <row r="82" spans="1:56" ht="15.75" thickBot="1" x14ac:dyDescent="0.3">
      <c r="A82" s="96"/>
      <c r="B82" s="55" t="s">
        <v>73</v>
      </c>
      <c r="C82" s="56" t="s">
        <v>74</v>
      </c>
      <c r="D82" s="56"/>
      <c r="E82" s="56"/>
      <c r="F82" s="66"/>
      <c r="G82" s="82">
        <f>$S82+$AK82+H82</f>
        <v>0</v>
      </c>
      <c r="H82" s="84">
        <v>0</v>
      </c>
      <c r="I82" s="25"/>
      <c r="J82" s="22"/>
      <c r="K82" s="71"/>
      <c r="L82" s="72"/>
      <c r="M82" s="28"/>
      <c r="N82" s="22"/>
      <c r="O82" s="26"/>
      <c r="P82" s="27"/>
      <c r="Q82" s="28"/>
      <c r="R82" s="129"/>
      <c r="S82" s="45">
        <f>$AS82+$R82</f>
        <v>0</v>
      </c>
      <c r="T82" s="34"/>
      <c r="U82" s="99"/>
      <c r="V82" s="38"/>
      <c r="W82" s="30"/>
      <c r="X82" s="18"/>
      <c r="Y82" s="38"/>
      <c r="Z82" s="38"/>
      <c r="AA82" s="77"/>
      <c r="AB82" s="77"/>
      <c r="AC82" s="38"/>
      <c r="AD82" s="38"/>
      <c r="AE82" s="77"/>
      <c r="AF82" s="77"/>
      <c r="AG82" s="65"/>
      <c r="AH82" s="65"/>
      <c r="AI82" s="77"/>
      <c r="AJ82" s="107"/>
      <c r="AK82" s="44">
        <f>BD82</f>
        <v>0</v>
      </c>
      <c r="AL82" s="24"/>
      <c r="AM82" s="43">
        <f>J82</f>
        <v>0</v>
      </c>
      <c r="AN82" s="43">
        <f>L82</f>
        <v>0</v>
      </c>
      <c r="AO82" s="43">
        <f>N82</f>
        <v>0</v>
      </c>
      <c r="AP82" s="43">
        <f>P82</f>
        <v>0</v>
      </c>
      <c r="AQ82" s="47">
        <f>LARGE($AM82:$AP82,1)</f>
        <v>0</v>
      </c>
      <c r="AR82" s="47">
        <f>LARGE($AM82:$AP82,2)</f>
        <v>0</v>
      </c>
      <c r="AS82" s="48">
        <f>SUM($AQ82:$AR82)</f>
        <v>0</v>
      </c>
      <c r="AT82" s="46">
        <f>V82</f>
        <v>0</v>
      </c>
      <c r="AU82" s="46">
        <f>X82</f>
        <v>0</v>
      </c>
      <c r="AV82" s="46">
        <f>Z82</f>
        <v>0</v>
      </c>
      <c r="AW82" s="46">
        <f>AB82</f>
        <v>0</v>
      </c>
      <c r="AX82" s="46">
        <f>AD82</f>
        <v>0</v>
      </c>
      <c r="AY82" s="46">
        <f>AF82</f>
        <v>0</v>
      </c>
      <c r="AZ82" s="46">
        <f>AH82</f>
        <v>0</v>
      </c>
      <c r="BA82" s="46">
        <f>AJ82</f>
        <v>0</v>
      </c>
      <c r="BB82" s="47">
        <f>LARGE($AT82:$BA82,1)</f>
        <v>0</v>
      </c>
      <c r="BC82" s="47">
        <f>LARGE($AT82:$BA82,2)</f>
        <v>0</v>
      </c>
      <c r="BD82" s="48">
        <f>SUM($BB82:$BC82)</f>
        <v>0</v>
      </c>
    </row>
    <row r="83" spans="1:56" ht="15.75" thickBot="1" x14ac:dyDescent="0.3">
      <c r="A83" s="97"/>
      <c r="B83" s="55" t="s">
        <v>267</v>
      </c>
      <c r="C83" s="56" t="s">
        <v>262</v>
      </c>
      <c r="D83" s="56"/>
      <c r="E83" s="56" t="s">
        <v>146</v>
      </c>
      <c r="F83" s="66"/>
      <c r="G83" s="82">
        <f>$S83+$AK83+H83</f>
        <v>0</v>
      </c>
      <c r="H83" s="84">
        <v>0</v>
      </c>
      <c r="I83" s="25"/>
      <c r="J83" s="22"/>
      <c r="K83" s="71">
        <v>45</v>
      </c>
      <c r="L83" s="27">
        <v>0</v>
      </c>
      <c r="M83" s="36"/>
      <c r="N83" s="22"/>
      <c r="O83" s="37"/>
      <c r="P83" s="37"/>
      <c r="Q83" s="28"/>
      <c r="R83" s="129"/>
      <c r="S83" s="45">
        <f>$AS83+$R83</f>
        <v>0</v>
      </c>
      <c r="T83" s="23"/>
      <c r="U83" s="59"/>
      <c r="V83" s="38"/>
      <c r="W83" s="30"/>
      <c r="X83" s="18"/>
      <c r="Y83" s="38"/>
      <c r="Z83" s="38"/>
      <c r="AA83" s="77"/>
      <c r="AB83" s="77"/>
      <c r="AC83" s="38"/>
      <c r="AD83" s="38"/>
      <c r="AE83" s="77"/>
      <c r="AF83" s="77"/>
      <c r="AG83" s="65"/>
      <c r="AH83" s="65"/>
      <c r="AI83" s="79"/>
      <c r="AJ83" s="108"/>
      <c r="AK83" s="44">
        <f>BD83</f>
        <v>0</v>
      </c>
      <c r="AL83" s="35"/>
      <c r="AM83" s="43">
        <f>J83</f>
        <v>0</v>
      </c>
      <c r="AN83" s="43">
        <f>L83</f>
        <v>0</v>
      </c>
      <c r="AO83" s="43">
        <f>N83</f>
        <v>0</v>
      </c>
      <c r="AP83" s="43">
        <f>P83</f>
        <v>0</v>
      </c>
      <c r="AQ83" s="47">
        <f>LARGE($AM83:$AP83,1)</f>
        <v>0</v>
      </c>
      <c r="AR83" s="47">
        <f>LARGE($AM83:$AP83,2)</f>
        <v>0</v>
      </c>
      <c r="AS83" s="48">
        <f>SUM($AQ83:$AR83)</f>
        <v>0</v>
      </c>
      <c r="AT83" s="46">
        <f>V83</f>
        <v>0</v>
      </c>
      <c r="AU83" s="46">
        <f>X83</f>
        <v>0</v>
      </c>
      <c r="AV83" s="46">
        <f>Z83</f>
        <v>0</v>
      </c>
      <c r="AW83" s="46">
        <f>AB83</f>
        <v>0</v>
      </c>
      <c r="AX83" s="46">
        <f>AD83</f>
        <v>0</v>
      </c>
      <c r="AY83" s="46">
        <f>AF83</f>
        <v>0</v>
      </c>
      <c r="AZ83" s="46">
        <f>AH83</f>
        <v>0</v>
      </c>
      <c r="BA83" s="46">
        <f>AJ83</f>
        <v>0</v>
      </c>
      <c r="BB83" s="47">
        <f>LARGE($AT83:$BA83,1)</f>
        <v>0</v>
      </c>
      <c r="BC83" s="47">
        <f>LARGE($AT83:$BA83,2)</f>
        <v>0</v>
      </c>
      <c r="BD83" s="48">
        <f>SUM($BB83:$BC83)</f>
        <v>0</v>
      </c>
    </row>
    <row r="84" spans="1:56" ht="15.75" thickBot="1" x14ac:dyDescent="0.3">
      <c r="A84" s="97"/>
      <c r="B84" s="55" t="s">
        <v>172</v>
      </c>
      <c r="C84" s="56" t="s">
        <v>173</v>
      </c>
      <c r="D84" s="56"/>
      <c r="E84" s="56" t="s">
        <v>174</v>
      </c>
      <c r="F84" s="66"/>
      <c r="G84" s="82">
        <f>$S84+$AK84+H84</f>
        <v>0</v>
      </c>
      <c r="H84" s="84">
        <v>0</v>
      </c>
      <c r="I84" s="25"/>
      <c r="J84" s="22"/>
      <c r="K84" s="71"/>
      <c r="L84" s="27"/>
      <c r="M84" s="28"/>
      <c r="N84" s="22"/>
      <c r="O84" s="26"/>
      <c r="P84" s="27"/>
      <c r="Q84" s="28"/>
      <c r="R84" s="128"/>
      <c r="S84" s="45">
        <f>$AS84+$R84</f>
        <v>0</v>
      </c>
      <c r="T84" s="34"/>
      <c r="U84" s="99"/>
      <c r="V84" s="38"/>
      <c r="W84" s="30"/>
      <c r="X84" s="18"/>
      <c r="Y84" s="38"/>
      <c r="Z84" s="38"/>
      <c r="AA84" s="77"/>
      <c r="AB84" s="77"/>
      <c r="AC84" s="38"/>
      <c r="AD84" s="38"/>
      <c r="AE84" s="77"/>
      <c r="AF84" s="77"/>
      <c r="AG84" s="65"/>
      <c r="AH84" s="65"/>
      <c r="AI84" s="79"/>
      <c r="AJ84" s="108"/>
      <c r="AK84" s="44">
        <f>BD84</f>
        <v>0</v>
      </c>
      <c r="AL84" s="24"/>
      <c r="AM84" s="43">
        <f>J84</f>
        <v>0</v>
      </c>
      <c r="AN84" s="43">
        <f>L84</f>
        <v>0</v>
      </c>
      <c r="AO84" s="43">
        <f>N84</f>
        <v>0</v>
      </c>
      <c r="AP84" s="43">
        <f>P84</f>
        <v>0</v>
      </c>
      <c r="AQ84" s="47">
        <f>LARGE($AM84:$AP84,1)</f>
        <v>0</v>
      </c>
      <c r="AR84" s="47">
        <f>LARGE($AM84:$AP84,2)</f>
        <v>0</v>
      </c>
      <c r="AS84" s="48">
        <f>SUM($AQ84:$AR84)</f>
        <v>0</v>
      </c>
      <c r="AT84" s="46">
        <f>V84</f>
        <v>0</v>
      </c>
      <c r="AU84" s="46">
        <f>X84</f>
        <v>0</v>
      </c>
      <c r="AV84" s="46">
        <f>Z84</f>
        <v>0</v>
      </c>
      <c r="AW84" s="46">
        <f>AB84</f>
        <v>0</v>
      </c>
      <c r="AX84" s="46">
        <f>AD84</f>
        <v>0</v>
      </c>
      <c r="AY84" s="46">
        <f>AF84</f>
        <v>0</v>
      </c>
      <c r="AZ84" s="46">
        <f>AH84</f>
        <v>0</v>
      </c>
      <c r="BA84" s="46">
        <f>AJ84</f>
        <v>0</v>
      </c>
      <c r="BB84" s="47">
        <f>LARGE($AT84:$BA84,1)</f>
        <v>0</v>
      </c>
      <c r="BC84" s="47">
        <f>LARGE($AT84:$BA84,2)</f>
        <v>0</v>
      </c>
      <c r="BD84" s="48">
        <f>SUM($BB84:$BC84)</f>
        <v>0</v>
      </c>
    </row>
    <row r="85" spans="1:56" ht="15.75" thickBot="1" x14ac:dyDescent="0.3">
      <c r="A85" s="96"/>
      <c r="B85" s="55" t="s">
        <v>89</v>
      </c>
      <c r="C85" s="56" t="s">
        <v>40</v>
      </c>
      <c r="D85" s="56"/>
      <c r="E85" s="56"/>
      <c r="F85" s="66"/>
      <c r="G85" s="82">
        <f>$S85+$AK85+H85</f>
        <v>0</v>
      </c>
      <c r="H85" s="84">
        <v>0</v>
      </c>
      <c r="I85" s="31"/>
      <c r="J85" s="22"/>
      <c r="K85" s="71"/>
      <c r="L85" s="72"/>
      <c r="M85" s="28"/>
      <c r="N85" s="22"/>
      <c r="O85" s="26"/>
      <c r="P85" s="27"/>
      <c r="Q85" s="28"/>
      <c r="R85" s="127"/>
      <c r="S85" s="45">
        <f>$AS85+$R85</f>
        <v>0</v>
      </c>
      <c r="T85" s="32"/>
      <c r="U85" s="99"/>
      <c r="V85" s="29"/>
      <c r="W85" s="30"/>
      <c r="X85" s="18"/>
      <c r="Y85" s="41"/>
      <c r="Z85" s="41"/>
      <c r="AA85" s="79"/>
      <c r="AB85" s="79"/>
      <c r="AC85" s="41"/>
      <c r="AD85" s="41"/>
      <c r="AE85" s="79"/>
      <c r="AF85" s="79"/>
      <c r="AG85" s="65"/>
      <c r="AH85" s="65"/>
      <c r="AI85" s="76"/>
      <c r="AJ85" s="105"/>
      <c r="AK85" s="44">
        <f>BD85</f>
        <v>0</v>
      </c>
      <c r="AL85" s="35"/>
      <c r="AM85" s="43">
        <f>J85</f>
        <v>0</v>
      </c>
      <c r="AN85" s="43">
        <f>L85</f>
        <v>0</v>
      </c>
      <c r="AO85" s="43">
        <f>N85</f>
        <v>0</v>
      </c>
      <c r="AP85" s="43">
        <f>P85</f>
        <v>0</v>
      </c>
      <c r="AQ85" s="47">
        <f>LARGE($AM85:$AP85,1)</f>
        <v>0</v>
      </c>
      <c r="AR85" s="47">
        <f>LARGE($AM85:$AP85,2)</f>
        <v>0</v>
      </c>
      <c r="AS85" s="48">
        <f>SUM($AQ85:$AR85)</f>
        <v>0</v>
      </c>
      <c r="AT85" s="46">
        <f>V85</f>
        <v>0</v>
      </c>
      <c r="AU85" s="46">
        <f>X85</f>
        <v>0</v>
      </c>
      <c r="AV85" s="46">
        <f>Z85</f>
        <v>0</v>
      </c>
      <c r="AW85" s="46">
        <f>AB85</f>
        <v>0</v>
      </c>
      <c r="AX85" s="46">
        <f>AD85</f>
        <v>0</v>
      </c>
      <c r="AY85" s="46">
        <f>AF85</f>
        <v>0</v>
      </c>
      <c r="AZ85" s="46">
        <f>AH85</f>
        <v>0</v>
      </c>
      <c r="BA85" s="46">
        <f>AJ85</f>
        <v>0</v>
      </c>
      <c r="BB85" s="47">
        <f>LARGE($AT85:$BA85,1)</f>
        <v>0</v>
      </c>
      <c r="BC85" s="47">
        <f>LARGE($AT85:$BA85,2)</f>
        <v>0</v>
      </c>
      <c r="BD85" s="48">
        <f>SUM($BB85:$BC85)</f>
        <v>0</v>
      </c>
    </row>
    <row r="86" spans="1:56" ht="15.75" thickBot="1" x14ac:dyDescent="0.3">
      <c r="A86" s="96"/>
      <c r="B86" s="55" t="s">
        <v>79</v>
      </c>
      <c r="C86" s="56" t="s">
        <v>80</v>
      </c>
      <c r="D86" s="56"/>
      <c r="E86" s="56"/>
      <c r="F86" s="66"/>
      <c r="G86" s="82">
        <f>$S86+$AK86+H86</f>
        <v>0</v>
      </c>
      <c r="H86" s="84">
        <v>0</v>
      </c>
      <c r="I86" s="25"/>
      <c r="J86" s="22"/>
      <c r="K86" s="71"/>
      <c r="L86" s="72"/>
      <c r="M86" s="28"/>
      <c r="N86" s="22"/>
      <c r="O86" s="26"/>
      <c r="P86" s="27"/>
      <c r="Q86" s="28"/>
      <c r="R86" s="128"/>
      <c r="S86" s="45">
        <f>$AS86+$R86</f>
        <v>0</v>
      </c>
      <c r="T86" s="23"/>
      <c r="U86" s="99"/>
      <c r="V86" s="38"/>
      <c r="W86" s="30"/>
      <c r="X86" s="18"/>
      <c r="Y86" s="38"/>
      <c r="Z86" s="38"/>
      <c r="AA86" s="77"/>
      <c r="AB86" s="77"/>
      <c r="AC86" s="38"/>
      <c r="AD86" s="38"/>
      <c r="AE86" s="77"/>
      <c r="AF86" s="77"/>
      <c r="AG86" s="65"/>
      <c r="AH86" s="65"/>
      <c r="AI86" s="79"/>
      <c r="AJ86" s="108"/>
      <c r="AK86" s="44">
        <f>BD86</f>
        <v>0</v>
      </c>
      <c r="AL86" s="42"/>
      <c r="AM86" s="43">
        <f>J86</f>
        <v>0</v>
      </c>
      <c r="AN86" s="43">
        <f>L86</f>
        <v>0</v>
      </c>
      <c r="AO86" s="43">
        <f>N86</f>
        <v>0</v>
      </c>
      <c r="AP86" s="43">
        <f>P86</f>
        <v>0</v>
      </c>
      <c r="AQ86" s="47">
        <f>LARGE($AM86:$AP86,1)</f>
        <v>0</v>
      </c>
      <c r="AR86" s="47">
        <f>LARGE($AM86:$AP86,2)</f>
        <v>0</v>
      </c>
      <c r="AS86" s="48">
        <f>SUM($AQ86:$AR86)</f>
        <v>0</v>
      </c>
      <c r="AT86" s="46">
        <f>V86</f>
        <v>0</v>
      </c>
      <c r="AU86" s="46">
        <f>X86</f>
        <v>0</v>
      </c>
      <c r="AV86" s="46">
        <f>Z86</f>
        <v>0</v>
      </c>
      <c r="AW86" s="46">
        <f>AB86</f>
        <v>0</v>
      </c>
      <c r="AX86" s="46">
        <f>AD86</f>
        <v>0</v>
      </c>
      <c r="AY86" s="46">
        <f>AF86</f>
        <v>0</v>
      </c>
      <c r="AZ86" s="46">
        <f>AH86</f>
        <v>0</v>
      </c>
      <c r="BA86" s="46">
        <f>AJ86</f>
        <v>0</v>
      </c>
      <c r="BB86" s="47">
        <f>LARGE($AT86:$BA86,1)</f>
        <v>0</v>
      </c>
      <c r="BC86" s="47">
        <f>LARGE($AT86:$BA86,2)</f>
        <v>0</v>
      </c>
      <c r="BD86" s="48">
        <f>SUM($BB86:$BC86)</f>
        <v>0</v>
      </c>
    </row>
    <row r="87" spans="1:56" ht="15.75" thickBot="1" x14ac:dyDescent="0.3">
      <c r="A87" s="97"/>
      <c r="B87" s="55" t="s">
        <v>268</v>
      </c>
      <c r="C87" s="56" t="s">
        <v>263</v>
      </c>
      <c r="D87" s="56"/>
      <c r="E87" s="56" t="s">
        <v>272</v>
      </c>
      <c r="F87" s="66"/>
      <c r="G87" s="82">
        <f>$S87+$AK87+H87</f>
        <v>0</v>
      </c>
      <c r="H87" s="84">
        <v>0</v>
      </c>
      <c r="I87" s="25"/>
      <c r="J87" s="22"/>
      <c r="K87" s="71">
        <v>48</v>
      </c>
      <c r="L87" s="27">
        <v>0</v>
      </c>
      <c r="M87" s="28"/>
      <c r="N87" s="22"/>
      <c r="O87" s="26"/>
      <c r="P87" s="27"/>
      <c r="Q87" s="28"/>
      <c r="R87" s="128"/>
      <c r="S87" s="45">
        <f>$AS87+$R87</f>
        <v>0</v>
      </c>
      <c r="T87" s="23"/>
      <c r="U87" s="59"/>
      <c r="V87" s="38"/>
      <c r="W87" s="30"/>
      <c r="X87" s="18"/>
      <c r="Y87" s="38"/>
      <c r="Z87" s="38"/>
      <c r="AA87" s="77"/>
      <c r="AB87" s="77"/>
      <c r="AC87" s="38"/>
      <c r="AD87" s="38"/>
      <c r="AE87" s="77"/>
      <c r="AF87" s="77"/>
      <c r="AG87" s="65"/>
      <c r="AH87" s="65"/>
      <c r="AI87" s="77"/>
      <c r="AJ87" s="107"/>
      <c r="AK87" s="44">
        <f>BD87</f>
        <v>0</v>
      </c>
      <c r="AL87" s="42"/>
      <c r="AM87" s="43">
        <f>J87</f>
        <v>0</v>
      </c>
      <c r="AN87" s="43">
        <f>L87</f>
        <v>0</v>
      </c>
      <c r="AO87" s="43">
        <f>N87</f>
        <v>0</v>
      </c>
      <c r="AP87" s="43">
        <f>P87</f>
        <v>0</v>
      </c>
      <c r="AQ87" s="47">
        <f>LARGE($AM87:$AP87,1)</f>
        <v>0</v>
      </c>
      <c r="AR87" s="47">
        <f>LARGE($AM87:$AP87,2)</f>
        <v>0</v>
      </c>
      <c r="AS87" s="48">
        <f>SUM($AQ87:$AR87)</f>
        <v>0</v>
      </c>
      <c r="AT87" s="46">
        <f>V87</f>
        <v>0</v>
      </c>
      <c r="AU87" s="46">
        <f>X87</f>
        <v>0</v>
      </c>
      <c r="AV87" s="46">
        <f>Z87</f>
        <v>0</v>
      </c>
      <c r="AW87" s="46">
        <f>AB87</f>
        <v>0</v>
      </c>
      <c r="AX87" s="46">
        <f>AD87</f>
        <v>0</v>
      </c>
      <c r="AY87" s="46">
        <f>AF87</f>
        <v>0</v>
      </c>
      <c r="AZ87" s="46">
        <f>AH87</f>
        <v>0</v>
      </c>
      <c r="BA87" s="46">
        <f>AJ87</f>
        <v>0</v>
      </c>
      <c r="BB87" s="47">
        <f>LARGE($AT87:$BA87,1)</f>
        <v>0</v>
      </c>
      <c r="BC87" s="47">
        <f>LARGE($AT87:$BA87,2)</f>
        <v>0</v>
      </c>
      <c r="BD87" s="48">
        <f>SUM($BB87:$BC87)</f>
        <v>0</v>
      </c>
    </row>
    <row r="88" spans="1:56" ht="15.75" thickBot="1" x14ac:dyDescent="0.3">
      <c r="A88" s="96"/>
      <c r="B88" s="57" t="s">
        <v>117</v>
      </c>
      <c r="C88" s="58" t="s">
        <v>108</v>
      </c>
      <c r="D88" s="58">
        <v>125623</v>
      </c>
      <c r="E88" s="56" t="s">
        <v>150</v>
      </c>
      <c r="F88" s="66">
        <v>2</v>
      </c>
      <c r="G88" s="82">
        <f>$S88+$AK88+H88</f>
        <v>0</v>
      </c>
      <c r="H88" s="84">
        <v>0</v>
      </c>
      <c r="I88" s="25"/>
      <c r="J88" s="22"/>
      <c r="K88" s="71"/>
      <c r="L88" s="72"/>
      <c r="M88" s="28"/>
      <c r="N88" s="22"/>
      <c r="O88" s="37"/>
      <c r="P88" s="72"/>
      <c r="Q88" s="28"/>
      <c r="R88" s="127"/>
      <c r="S88" s="45">
        <f>$AS88+$R88</f>
        <v>0</v>
      </c>
      <c r="T88" s="34"/>
      <c r="U88" s="99"/>
      <c r="V88" s="72"/>
      <c r="W88" s="30"/>
      <c r="X88" s="30"/>
      <c r="Y88" s="38"/>
      <c r="Z88" s="38"/>
      <c r="AA88" s="77"/>
      <c r="AB88" s="77"/>
      <c r="AC88" s="38"/>
      <c r="AD88" s="38"/>
      <c r="AE88" s="77"/>
      <c r="AF88" s="77"/>
      <c r="AG88" s="65"/>
      <c r="AH88" s="65"/>
      <c r="AI88" s="77"/>
      <c r="AJ88" s="107"/>
      <c r="AK88" s="44">
        <f>BD88</f>
        <v>0</v>
      </c>
      <c r="AL88" s="24"/>
      <c r="AM88" s="43">
        <f>J88</f>
        <v>0</v>
      </c>
      <c r="AN88" s="43">
        <f>L88</f>
        <v>0</v>
      </c>
      <c r="AO88" s="43">
        <f>N88</f>
        <v>0</v>
      </c>
      <c r="AP88" s="43">
        <f>P88</f>
        <v>0</v>
      </c>
      <c r="AQ88" s="47">
        <f>LARGE($AM88:$AP88,1)</f>
        <v>0</v>
      </c>
      <c r="AR88" s="47">
        <f>LARGE($AM88:$AP88,2)</f>
        <v>0</v>
      </c>
      <c r="AS88" s="48">
        <f>SUM($AQ88:$AR88)</f>
        <v>0</v>
      </c>
      <c r="AT88" s="46">
        <f>V88</f>
        <v>0</v>
      </c>
      <c r="AU88" s="46">
        <f>X88</f>
        <v>0</v>
      </c>
      <c r="AV88" s="46">
        <f>Z88</f>
        <v>0</v>
      </c>
      <c r="AW88" s="46">
        <f>AB88</f>
        <v>0</v>
      </c>
      <c r="AX88" s="46">
        <f>AD88</f>
        <v>0</v>
      </c>
      <c r="AY88" s="46">
        <f>AF88</f>
        <v>0</v>
      </c>
      <c r="AZ88" s="46">
        <f>AH88</f>
        <v>0</v>
      </c>
      <c r="BA88" s="46">
        <f>AJ88</f>
        <v>0</v>
      </c>
      <c r="BB88" s="47">
        <f>LARGE($AT88:$BA88,1)</f>
        <v>0</v>
      </c>
      <c r="BC88" s="47">
        <f>LARGE($AT88:$BA88,2)</f>
        <v>0</v>
      </c>
      <c r="BD88" s="48">
        <f>SUM($BB88:$BC88)</f>
        <v>0</v>
      </c>
    </row>
    <row r="89" spans="1:56" ht="15.75" thickBot="1" x14ac:dyDescent="0.3">
      <c r="A89" s="96"/>
      <c r="B89" s="55" t="s">
        <v>96</v>
      </c>
      <c r="C89" s="56" t="s">
        <v>97</v>
      </c>
      <c r="D89" s="56"/>
      <c r="E89" s="56"/>
      <c r="F89" s="66"/>
      <c r="G89" s="82">
        <f>$S89+$AK89+H89</f>
        <v>0</v>
      </c>
      <c r="H89" s="84">
        <v>0</v>
      </c>
      <c r="I89" s="25"/>
      <c r="J89" s="22"/>
      <c r="K89" s="71"/>
      <c r="L89" s="72"/>
      <c r="M89" s="28"/>
      <c r="N89" s="22"/>
      <c r="O89" s="26"/>
      <c r="P89" s="72"/>
      <c r="Q89" s="28"/>
      <c r="R89" s="127"/>
      <c r="S89" s="45">
        <f>$AS89+$R89</f>
        <v>0</v>
      </c>
      <c r="T89" s="23"/>
      <c r="U89" s="99"/>
      <c r="V89" s="29"/>
      <c r="W89" s="30"/>
      <c r="X89" s="18"/>
      <c r="Y89" s="38"/>
      <c r="Z89" s="38"/>
      <c r="AA89" s="77"/>
      <c r="AB89" s="77"/>
      <c r="AC89" s="38"/>
      <c r="AD89" s="38"/>
      <c r="AE89" s="77"/>
      <c r="AF89" s="77"/>
      <c r="AG89" s="65"/>
      <c r="AH89" s="65"/>
      <c r="AI89" s="76"/>
      <c r="AJ89" s="105"/>
      <c r="AK89" s="44">
        <f>BD89</f>
        <v>0</v>
      </c>
      <c r="AL89" s="35"/>
      <c r="AM89" s="43">
        <f>J89</f>
        <v>0</v>
      </c>
      <c r="AN89" s="43">
        <f>L89</f>
        <v>0</v>
      </c>
      <c r="AO89" s="43">
        <f>N89</f>
        <v>0</v>
      </c>
      <c r="AP89" s="43">
        <f>P89</f>
        <v>0</v>
      </c>
      <c r="AQ89" s="47">
        <f>LARGE($AM89:$AP89,1)</f>
        <v>0</v>
      </c>
      <c r="AR89" s="47">
        <f>LARGE($AM89:$AP89,2)</f>
        <v>0</v>
      </c>
      <c r="AS89" s="48">
        <f>SUM($AQ89:$AR89)</f>
        <v>0</v>
      </c>
      <c r="AT89" s="46">
        <f>V89</f>
        <v>0</v>
      </c>
      <c r="AU89" s="46">
        <f>X89</f>
        <v>0</v>
      </c>
      <c r="AV89" s="46">
        <f>Z89</f>
        <v>0</v>
      </c>
      <c r="AW89" s="46">
        <f>AB89</f>
        <v>0</v>
      </c>
      <c r="AX89" s="46">
        <f>AD89</f>
        <v>0</v>
      </c>
      <c r="AY89" s="46">
        <f>AF89</f>
        <v>0</v>
      </c>
      <c r="AZ89" s="46">
        <f>AH89</f>
        <v>0</v>
      </c>
      <c r="BA89" s="46">
        <f>AJ89</f>
        <v>0</v>
      </c>
      <c r="BB89" s="47">
        <f>LARGE($AT89:$BA89,1)</f>
        <v>0</v>
      </c>
      <c r="BC89" s="47">
        <f>LARGE($AT89:$BA89,2)</f>
        <v>0</v>
      </c>
      <c r="BD89" s="48">
        <f>SUM($BB89:$BC89)</f>
        <v>0</v>
      </c>
    </row>
    <row r="90" spans="1:56" ht="15.75" thickBot="1" x14ac:dyDescent="0.3">
      <c r="A90" s="96"/>
      <c r="B90" s="55" t="s">
        <v>53</v>
      </c>
      <c r="C90" s="56" t="s">
        <v>54</v>
      </c>
      <c r="D90" s="56"/>
      <c r="E90" s="56"/>
      <c r="F90" s="66"/>
      <c r="G90" s="82">
        <f>$S90+$AK90+H90</f>
        <v>0</v>
      </c>
      <c r="H90" s="84">
        <v>0</v>
      </c>
      <c r="I90" s="31"/>
      <c r="J90" s="22"/>
      <c r="K90" s="71"/>
      <c r="L90" s="72"/>
      <c r="M90" s="28"/>
      <c r="N90" s="22"/>
      <c r="O90" s="26"/>
      <c r="P90" s="26"/>
      <c r="Q90" s="28"/>
      <c r="R90" s="127"/>
      <c r="S90" s="45">
        <f>$AS90+$R90</f>
        <v>0</v>
      </c>
      <c r="T90" s="34"/>
      <c r="U90" s="99"/>
      <c r="V90" s="29"/>
      <c r="W90" s="30"/>
      <c r="X90" s="30"/>
      <c r="Y90" s="38"/>
      <c r="Z90" s="38"/>
      <c r="AA90" s="77"/>
      <c r="AB90" s="77"/>
      <c r="AC90" s="38"/>
      <c r="AD90" s="38"/>
      <c r="AE90" s="77"/>
      <c r="AF90" s="77"/>
      <c r="AG90" s="65"/>
      <c r="AH90" s="65"/>
      <c r="AI90" s="77"/>
      <c r="AJ90" s="107"/>
      <c r="AK90" s="44">
        <f>BD90</f>
        <v>0</v>
      </c>
      <c r="AL90" s="24"/>
      <c r="AM90" s="43">
        <f>J90</f>
        <v>0</v>
      </c>
      <c r="AN90" s="43">
        <f>L90</f>
        <v>0</v>
      </c>
      <c r="AO90" s="43">
        <f>N90</f>
        <v>0</v>
      </c>
      <c r="AP90" s="43">
        <f>P90</f>
        <v>0</v>
      </c>
      <c r="AQ90" s="47">
        <f>LARGE($AM90:$AP90,1)</f>
        <v>0</v>
      </c>
      <c r="AR90" s="47">
        <f>LARGE($AM90:$AP90,2)</f>
        <v>0</v>
      </c>
      <c r="AS90" s="48">
        <f>SUM($AQ90:$AR90)</f>
        <v>0</v>
      </c>
      <c r="AT90" s="46">
        <f>V90</f>
        <v>0</v>
      </c>
      <c r="AU90" s="46">
        <f>X90</f>
        <v>0</v>
      </c>
      <c r="AV90" s="46">
        <f>Z90</f>
        <v>0</v>
      </c>
      <c r="AW90" s="46">
        <f>AB90</f>
        <v>0</v>
      </c>
      <c r="AX90" s="46">
        <f>AD90</f>
        <v>0</v>
      </c>
      <c r="AY90" s="46">
        <f>AF90</f>
        <v>0</v>
      </c>
      <c r="AZ90" s="46">
        <f>AH90</f>
        <v>0</v>
      </c>
      <c r="BA90" s="46">
        <f>AJ90</f>
        <v>0</v>
      </c>
      <c r="BB90" s="47">
        <f>LARGE($AT90:$BA90,1)</f>
        <v>0</v>
      </c>
      <c r="BC90" s="47">
        <f>LARGE($AT90:$BA90,2)</f>
        <v>0</v>
      </c>
      <c r="BD90" s="48">
        <f>SUM($BB90:$BC90)</f>
        <v>0</v>
      </c>
    </row>
    <row r="91" spans="1:56" ht="15.75" thickBot="1" x14ac:dyDescent="0.3">
      <c r="A91" s="96"/>
      <c r="B91" s="55" t="s">
        <v>147</v>
      </c>
      <c r="C91" s="56" t="s">
        <v>52</v>
      </c>
      <c r="D91" s="56"/>
      <c r="E91" s="56" t="s">
        <v>148</v>
      </c>
      <c r="F91" s="66">
        <v>3</v>
      </c>
      <c r="G91" s="82">
        <f>$S91+$AK91+H91</f>
        <v>0</v>
      </c>
      <c r="H91" s="84">
        <v>0</v>
      </c>
      <c r="I91" s="25"/>
      <c r="J91" s="22"/>
      <c r="K91" s="71"/>
      <c r="L91" s="72"/>
      <c r="M91" s="28"/>
      <c r="N91" s="22"/>
      <c r="O91" s="26"/>
      <c r="P91" s="72"/>
      <c r="Q91" s="28"/>
      <c r="R91" s="127"/>
      <c r="S91" s="45">
        <f>$AS91+$R91</f>
        <v>0</v>
      </c>
      <c r="T91" s="23"/>
      <c r="U91" s="99"/>
      <c r="V91" s="72"/>
      <c r="W91" s="30"/>
      <c r="X91" s="30"/>
      <c r="Y91" s="38"/>
      <c r="Z91" s="38"/>
      <c r="AA91" s="76"/>
      <c r="AB91" s="77"/>
      <c r="AC91" s="38"/>
      <c r="AD91" s="38"/>
      <c r="AE91" s="77"/>
      <c r="AF91" s="77"/>
      <c r="AG91" s="65"/>
      <c r="AH91" s="65"/>
      <c r="AI91" s="77"/>
      <c r="AJ91" s="107"/>
      <c r="AK91" s="44">
        <f>BD91</f>
        <v>0</v>
      </c>
      <c r="AL91" s="35"/>
      <c r="AM91" s="43">
        <f>J91</f>
        <v>0</v>
      </c>
      <c r="AN91" s="43">
        <f>L91</f>
        <v>0</v>
      </c>
      <c r="AO91" s="43">
        <f>N91</f>
        <v>0</v>
      </c>
      <c r="AP91" s="43">
        <f>P91</f>
        <v>0</v>
      </c>
      <c r="AQ91" s="47">
        <f>LARGE($AM91:$AP91,1)</f>
        <v>0</v>
      </c>
      <c r="AR91" s="47">
        <f>LARGE($AM91:$AP91,2)</f>
        <v>0</v>
      </c>
      <c r="AS91" s="48">
        <f>SUM($AQ91:$AR91)</f>
        <v>0</v>
      </c>
      <c r="AT91" s="46">
        <f>V91</f>
        <v>0</v>
      </c>
      <c r="AU91" s="46">
        <f>X91</f>
        <v>0</v>
      </c>
      <c r="AV91" s="46">
        <f>Z91</f>
        <v>0</v>
      </c>
      <c r="AW91" s="46">
        <f>AB91</f>
        <v>0</v>
      </c>
      <c r="AX91" s="46">
        <f>AD91</f>
        <v>0</v>
      </c>
      <c r="AY91" s="46">
        <f>AF91</f>
        <v>0</v>
      </c>
      <c r="AZ91" s="46">
        <f>AH91</f>
        <v>0</v>
      </c>
      <c r="BA91" s="46">
        <f>AJ91</f>
        <v>0</v>
      </c>
      <c r="BB91" s="47">
        <f>LARGE($AT91:$BA91,1)</f>
        <v>0</v>
      </c>
      <c r="BC91" s="47">
        <f>LARGE($AT91:$BA91,2)</f>
        <v>0</v>
      </c>
      <c r="BD91" s="48">
        <f>SUM($BB91:$BC91)</f>
        <v>0</v>
      </c>
    </row>
    <row r="92" spans="1:56" ht="15.75" thickBot="1" x14ac:dyDescent="0.3">
      <c r="A92" s="97"/>
      <c r="B92" s="55" t="s">
        <v>257</v>
      </c>
      <c r="C92" s="56" t="s">
        <v>258</v>
      </c>
      <c r="D92" s="56"/>
      <c r="E92" s="56" t="s">
        <v>259</v>
      </c>
      <c r="F92" s="66">
        <v>2</v>
      </c>
      <c r="G92" s="82">
        <f>$S92+$AK92+H92</f>
        <v>0</v>
      </c>
      <c r="H92" s="84">
        <v>0</v>
      </c>
      <c r="I92" s="25">
        <v>46</v>
      </c>
      <c r="J92" s="22">
        <v>0</v>
      </c>
      <c r="K92" s="71"/>
      <c r="L92" s="27"/>
      <c r="M92" s="28"/>
      <c r="N92" s="22"/>
      <c r="O92" s="26"/>
      <c r="P92" s="27"/>
      <c r="Q92" s="28"/>
      <c r="R92" s="128"/>
      <c r="S92" s="45">
        <f>$AS92+$R92</f>
        <v>0</v>
      </c>
      <c r="T92" s="23"/>
      <c r="U92" s="59"/>
      <c r="V92" s="38"/>
      <c r="W92" s="30"/>
      <c r="X92" s="30"/>
      <c r="Y92" s="38"/>
      <c r="Z92" s="38"/>
      <c r="AA92" s="77"/>
      <c r="AB92" s="77"/>
      <c r="AC92" s="38"/>
      <c r="AD92" s="38"/>
      <c r="AE92" s="77"/>
      <c r="AF92" s="77"/>
      <c r="AG92" s="65"/>
      <c r="AH92" s="65"/>
      <c r="AI92" s="77"/>
      <c r="AJ92" s="107"/>
      <c r="AK92" s="44">
        <f>BD92</f>
        <v>0</v>
      </c>
      <c r="AL92" s="42"/>
      <c r="AM92" s="43">
        <f>J92</f>
        <v>0</v>
      </c>
      <c r="AN92" s="43">
        <f>L92</f>
        <v>0</v>
      </c>
      <c r="AO92" s="43">
        <f>N92</f>
        <v>0</v>
      </c>
      <c r="AP92" s="43">
        <f>P92</f>
        <v>0</v>
      </c>
      <c r="AQ92" s="47">
        <f>LARGE($AM92:$AP92,1)</f>
        <v>0</v>
      </c>
      <c r="AR92" s="47">
        <f>LARGE($AM92:$AP92,2)</f>
        <v>0</v>
      </c>
      <c r="AS92" s="48">
        <f>SUM($AQ92:$AR92)</f>
        <v>0</v>
      </c>
      <c r="AT92" s="46">
        <f>V92</f>
        <v>0</v>
      </c>
      <c r="AU92" s="46">
        <f>X92</f>
        <v>0</v>
      </c>
      <c r="AV92" s="46">
        <f>Z92</f>
        <v>0</v>
      </c>
      <c r="AW92" s="46">
        <f>AB92</f>
        <v>0</v>
      </c>
      <c r="AX92" s="46">
        <f>AD92</f>
        <v>0</v>
      </c>
      <c r="AY92" s="46">
        <f>AF92</f>
        <v>0</v>
      </c>
      <c r="AZ92" s="46">
        <f>AH92</f>
        <v>0</v>
      </c>
      <c r="BA92" s="46">
        <f>AJ92</f>
        <v>0</v>
      </c>
      <c r="BB92" s="47">
        <f>LARGE($AT92:$BA92,1)</f>
        <v>0</v>
      </c>
      <c r="BC92" s="47">
        <f>LARGE($AT92:$BA92,2)</f>
        <v>0</v>
      </c>
      <c r="BD92" s="48">
        <f>SUM($BB92:$BC92)</f>
        <v>0</v>
      </c>
    </row>
    <row r="93" spans="1:56" ht="15.75" thickBot="1" x14ac:dyDescent="0.3">
      <c r="A93" s="96"/>
      <c r="B93" s="55" t="s">
        <v>84</v>
      </c>
      <c r="C93" s="56" t="s">
        <v>100</v>
      </c>
      <c r="D93" s="56"/>
      <c r="E93" s="56"/>
      <c r="F93" s="66"/>
      <c r="G93" s="82">
        <f>$S93+$AK93+H93</f>
        <v>0</v>
      </c>
      <c r="H93" s="84">
        <v>0</v>
      </c>
      <c r="I93" s="25"/>
      <c r="J93" s="22"/>
      <c r="K93" s="71"/>
      <c r="L93" s="72"/>
      <c r="M93" s="28"/>
      <c r="N93" s="22"/>
      <c r="O93" s="26"/>
      <c r="P93" s="27"/>
      <c r="Q93" s="28"/>
      <c r="R93" s="128"/>
      <c r="S93" s="45">
        <f>$AS93+$R93</f>
        <v>0</v>
      </c>
      <c r="T93" s="34"/>
      <c r="U93" s="99"/>
      <c r="V93" s="38"/>
      <c r="W93" s="30"/>
      <c r="X93" s="30"/>
      <c r="Y93" s="38"/>
      <c r="Z93" s="38"/>
      <c r="AA93" s="77"/>
      <c r="AB93" s="77"/>
      <c r="AC93" s="38"/>
      <c r="AD93" s="38"/>
      <c r="AE93" s="77"/>
      <c r="AF93" s="77"/>
      <c r="AG93" s="65"/>
      <c r="AH93" s="65"/>
      <c r="AI93" s="77"/>
      <c r="AJ93" s="107"/>
      <c r="AK93" s="44">
        <f>BD93</f>
        <v>0</v>
      </c>
      <c r="AL93" s="24"/>
      <c r="AM93" s="43">
        <f>J93</f>
        <v>0</v>
      </c>
      <c r="AN93" s="43">
        <f>L93</f>
        <v>0</v>
      </c>
      <c r="AO93" s="43">
        <f>N93</f>
        <v>0</v>
      </c>
      <c r="AP93" s="43">
        <f>P93</f>
        <v>0</v>
      </c>
      <c r="AQ93" s="47">
        <f>LARGE($AM93:$AP93,1)</f>
        <v>0</v>
      </c>
      <c r="AR93" s="47">
        <f>LARGE($AM93:$AP93,2)</f>
        <v>0</v>
      </c>
      <c r="AS93" s="48">
        <f>SUM($AQ93:$AR93)</f>
        <v>0</v>
      </c>
      <c r="AT93" s="46">
        <f>V93</f>
        <v>0</v>
      </c>
      <c r="AU93" s="46">
        <f>X93</f>
        <v>0</v>
      </c>
      <c r="AV93" s="46">
        <f>Z93</f>
        <v>0</v>
      </c>
      <c r="AW93" s="46">
        <f>AB93</f>
        <v>0</v>
      </c>
      <c r="AX93" s="46">
        <f>AD93</f>
        <v>0</v>
      </c>
      <c r="AY93" s="46">
        <f>AF93</f>
        <v>0</v>
      </c>
      <c r="AZ93" s="46">
        <f>AH93</f>
        <v>0</v>
      </c>
      <c r="BA93" s="46">
        <f>AJ93</f>
        <v>0</v>
      </c>
      <c r="BB93" s="47">
        <f>LARGE($AT93:$BA93,1)</f>
        <v>0</v>
      </c>
      <c r="BC93" s="47">
        <f>LARGE($AT93:$BA93,2)</f>
        <v>0</v>
      </c>
      <c r="BD93" s="48">
        <f>SUM($BB93:$BC93)</f>
        <v>0</v>
      </c>
    </row>
    <row r="94" spans="1:56" ht="15.75" thickBot="1" x14ac:dyDescent="0.3">
      <c r="A94" s="96"/>
      <c r="B94" s="55" t="s">
        <v>175</v>
      </c>
      <c r="C94" s="56" t="s">
        <v>176</v>
      </c>
      <c r="D94" s="56"/>
      <c r="E94" s="56" t="s">
        <v>154</v>
      </c>
      <c r="F94" s="66"/>
      <c r="G94" s="82">
        <f>$S94+$AK94+H94</f>
        <v>0</v>
      </c>
      <c r="H94" s="84">
        <v>0</v>
      </c>
      <c r="I94" s="25"/>
      <c r="J94" s="22"/>
      <c r="K94" s="71"/>
      <c r="L94" s="72"/>
      <c r="M94" s="36"/>
      <c r="N94" s="22"/>
      <c r="O94" s="65"/>
      <c r="P94" s="72"/>
      <c r="Q94" s="28"/>
      <c r="R94" s="127"/>
      <c r="S94" s="45">
        <f>$AS94+$R94</f>
        <v>0</v>
      </c>
      <c r="T94" s="34"/>
      <c r="U94" s="99"/>
      <c r="V94" s="72"/>
      <c r="W94" s="30"/>
      <c r="X94" s="30"/>
      <c r="Y94" s="38"/>
      <c r="Z94" s="38"/>
      <c r="AA94" s="77"/>
      <c r="AB94" s="77"/>
      <c r="AC94" s="38"/>
      <c r="AD94" s="38"/>
      <c r="AE94" s="77"/>
      <c r="AF94" s="77"/>
      <c r="AG94" s="65"/>
      <c r="AH94" s="65"/>
      <c r="AI94" s="77"/>
      <c r="AJ94" s="107"/>
      <c r="AK94" s="44">
        <f>BD94</f>
        <v>0</v>
      </c>
      <c r="AL94" s="24"/>
      <c r="AM94" s="43">
        <f>J94</f>
        <v>0</v>
      </c>
      <c r="AN94" s="43">
        <f>L94</f>
        <v>0</v>
      </c>
      <c r="AO94" s="43">
        <f>N94</f>
        <v>0</v>
      </c>
      <c r="AP94" s="43">
        <f>P94</f>
        <v>0</v>
      </c>
      <c r="AQ94" s="47">
        <f>LARGE($AM94:$AP94,1)</f>
        <v>0</v>
      </c>
      <c r="AR94" s="47">
        <f>LARGE($AM94:$AP94,2)</f>
        <v>0</v>
      </c>
      <c r="AS94" s="48">
        <f>SUM($AQ94:$AR94)</f>
        <v>0</v>
      </c>
      <c r="AT94" s="46">
        <f>V94</f>
        <v>0</v>
      </c>
      <c r="AU94" s="46">
        <f>X94</f>
        <v>0</v>
      </c>
      <c r="AV94" s="46">
        <f>Z94</f>
        <v>0</v>
      </c>
      <c r="AW94" s="46">
        <f>AB94</f>
        <v>0</v>
      </c>
      <c r="AX94" s="46">
        <f>AD94</f>
        <v>0</v>
      </c>
      <c r="AY94" s="46">
        <f>AF94</f>
        <v>0</v>
      </c>
      <c r="AZ94" s="46">
        <f>AH94</f>
        <v>0</v>
      </c>
      <c r="BA94" s="46">
        <f>AJ94</f>
        <v>0</v>
      </c>
      <c r="BB94" s="47">
        <f>LARGE($AT94:$BA94,1)</f>
        <v>0</v>
      </c>
      <c r="BC94" s="47">
        <f>LARGE($AT94:$BA94,2)</f>
        <v>0</v>
      </c>
      <c r="BD94" s="48">
        <f>SUM($BB94:$BC94)</f>
        <v>0</v>
      </c>
    </row>
    <row r="95" spans="1:56" ht="15.75" thickBot="1" x14ac:dyDescent="0.3">
      <c r="A95" s="96"/>
      <c r="B95" s="55" t="s">
        <v>66</v>
      </c>
      <c r="C95" s="56" t="s">
        <v>67</v>
      </c>
      <c r="D95" s="56"/>
      <c r="E95" s="56"/>
      <c r="F95" s="66"/>
      <c r="G95" s="82">
        <f>$S95+$AK95+H95</f>
        <v>0</v>
      </c>
      <c r="H95" s="84">
        <v>0</v>
      </c>
      <c r="I95" s="25"/>
      <c r="J95" s="22"/>
      <c r="K95" s="71"/>
      <c r="L95" s="72"/>
      <c r="M95" s="28"/>
      <c r="N95" s="22"/>
      <c r="O95" s="26"/>
      <c r="P95" s="37"/>
      <c r="Q95" s="28"/>
      <c r="R95" s="129"/>
      <c r="S95" s="45">
        <f>$AS95+$R95</f>
        <v>0</v>
      </c>
      <c r="T95" s="23"/>
      <c r="U95" s="99"/>
      <c r="V95" s="38"/>
      <c r="W95" s="30"/>
      <c r="X95" s="30"/>
      <c r="Y95" s="38"/>
      <c r="Z95" s="38"/>
      <c r="AA95" s="77"/>
      <c r="AB95" s="77"/>
      <c r="AC95" s="38"/>
      <c r="AD95" s="38"/>
      <c r="AE95" s="77"/>
      <c r="AF95" s="77"/>
      <c r="AG95" s="65"/>
      <c r="AH95" s="65"/>
      <c r="AI95" s="77"/>
      <c r="AJ95" s="107"/>
      <c r="AK95" s="44">
        <f>BD95</f>
        <v>0</v>
      </c>
      <c r="AL95" s="35"/>
      <c r="AM95" s="43">
        <f>J95</f>
        <v>0</v>
      </c>
      <c r="AN95" s="43">
        <f>L95</f>
        <v>0</v>
      </c>
      <c r="AO95" s="43">
        <f>N95</f>
        <v>0</v>
      </c>
      <c r="AP95" s="43">
        <f>P95</f>
        <v>0</v>
      </c>
      <c r="AQ95" s="47">
        <f>LARGE($AM95:$AP95,1)</f>
        <v>0</v>
      </c>
      <c r="AR95" s="47">
        <f>LARGE($AM95:$AP95,2)</f>
        <v>0</v>
      </c>
      <c r="AS95" s="48">
        <f>SUM($AQ95:$AR95)</f>
        <v>0</v>
      </c>
      <c r="AT95" s="46">
        <f>V95</f>
        <v>0</v>
      </c>
      <c r="AU95" s="46">
        <f>X95</f>
        <v>0</v>
      </c>
      <c r="AV95" s="46">
        <f>Z95</f>
        <v>0</v>
      </c>
      <c r="AW95" s="46">
        <f>AB95</f>
        <v>0</v>
      </c>
      <c r="AX95" s="46">
        <f>AD95</f>
        <v>0</v>
      </c>
      <c r="AY95" s="46">
        <f>AF95</f>
        <v>0</v>
      </c>
      <c r="AZ95" s="46">
        <f>AH95</f>
        <v>0</v>
      </c>
      <c r="BA95" s="46">
        <f>AJ95</f>
        <v>0</v>
      </c>
      <c r="BB95" s="47">
        <f>LARGE($AT95:$BA95,1)</f>
        <v>0</v>
      </c>
      <c r="BC95" s="47">
        <f>LARGE($AT95:$BA95,2)</f>
        <v>0</v>
      </c>
      <c r="BD95" s="48">
        <f>SUM($BB95:$BC95)</f>
        <v>0</v>
      </c>
    </row>
    <row r="96" spans="1:56" ht="15.75" thickBot="1" x14ac:dyDescent="0.3">
      <c r="A96" s="97"/>
      <c r="B96" s="55" t="s">
        <v>72</v>
      </c>
      <c r="C96" s="56" t="s">
        <v>39</v>
      </c>
      <c r="D96" s="56"/>
      <c r="E96" s="56"/>
      <c r="F96" s="66"/>
      <c r="G96" s="82">
        <f>$S96+$AK96+H96</f>
        <v>0</v>
      </c>
      <c r="H96" s="84">
        <v>0</v>
      </c>
      <c r="I96" s="25"/>
      <c r="J96" s="22"/>
      <c r="K96" s="71"/>
      <c r="L96" s="72"/>
      <c r="M96" s="28"/>
      <c r="N96" s="22"/>
      <c r="O96" s="26"/>
      <c r="P96" s="27"/>
      <c r="Q96" s="28"/>
      <c r="R96" s="128"/>
      <c r="S96" s="45">
        <f>$AS96+$R96</f>
        <v>0</v>
      </c>
      <c r="T96" s="23"/>
      <c r="U96" s="99"/>
      <c r="V96" s="38"/>
      <c r="W96" s="30"/>
      <c r="X96" s="30"/>
      <c r="Y96" s="38"/>
      <c r="Z96" s="38"/>
      <c r="AA96" s="77"/>
      <c r="AB96" s="77"/>
      <c r="AC96" s="38"/>
      <c r="AD96" s="38"/>
      <c r="AE96" s="77"/>
      <c r="AF96" s="77"/>
      <c r="AG96" s="65"/>
      <c r="AH96" s="65"/>
      <c r="AI96" s="77"/>
      <c r="AJ96" s="107"/>
      <c r="AK96" s="44">
        <f>BD96</f>
        <v>0</v>
      </c>
      <c r="AL96" s="42"/>
      <c r="AM96" s="43">
        <f>J96</f>
        <v>0</v>
      </c>
      <c r="AN96" s="43">
        <f>L96</f>
        <v>0</v>
      </c>
      <c r="AO96" s="43">
        <f>N96</f>
        <v>0</v>
      </c>
      <c r="AP96" s="43">
        <f>P96</f>
        <v>0</v>
      </c>
      <c r="AQ96" s="47">
        <f>LARGE($AM96:$AP96,1)</f>
        <v>0</v>
      </c>
      <c r="AR96" s="47">
        <f>LARGE($AM96:$AP96,2)</f>
        <v>0</v>
      </c>
      <c r="AS96" s="48">
        <f>SUM($AQ96:$AR96)</f>
        <v>0</v>
      </c>
      <c r="AT96" s="46">
        <f>V96</f>
        <v>0</v>
      </c>
      <c r="AU96" s="46">
        <f>X96</f>
        <v>0</v>
      </c>
      <c r="AV96" s="46">
        <f>Z96</f>
        <v>0</v>
      </c>
      <c r="AW96" s="46">
        <f>AB96</f>
        <v>0</v>
      </c>
      <c r="AX96" s="46">
        <f>AD96</f>
        <v>0</v>
      </c>
      <c r="AY96" s="46">
        <f>AF96</f>
        <v>0</v>
      </c>
      <c r="AZ96" s="46">
        <f>AH96</f>
        <v>0</v>
      </c>
      <c r="BA96" s="46">
        <f>AJ96</f>
        <v>0</v>
      </c>
      <c r="BB96" s="47">
        <f>LARGE($AT96:$BA96,1)</f>
        <v>0</v>
      </c>
      <c r="BC96" s="47">
        <f>LARGE($AT96:$BA96,2)</f>
        <v>0</v>
      </c>
      <c r="BD96" s="48">
        <f>SUM($BB96:$BC96)</f>
        <v>0</v>
      </c>
    </row>
    <row r="97" spans="1:56" ht="15.75" thickBot="1" x14ac:dyDescent="0.3">
      <c r="A97" s="97"/>
      <c r="B97" s="55" t="s">
        <v>251</v>
      </c>
      <c r="C97" s="56" t="s">
        <v>254</v>
      </c>
      <c r="D97" s="56"/>
      <c r="E97" s="56"/>
      <c r="F97" s="66"/>
      <c r="G97" s="82">
        <f>$S97+$AK97+H97</f>
        <v>0</v>
      </c>
      <c r="H97" s="84">
        <v>0</v>
      </c>
      <c r="I97" s="25"/>
      <c r="J97" s="22"/>
      <c r="K97" s="71"/>
      <c r="L97" s="27"/>
      <c r="M97" s="36"/>
      <c r="N97" s="22"/>
      <c r="O97" s="37"/>
      <c r="P97" s="37"/>
      <c r="Q97" s="28"/>
      <c r="R97" s="129"/>
      <c r="S97" s="45">
        <f>$AS97+$R97</f>
        <v>0</v>
      </c>
      <c r="T97" s="23"/>
      <c r="U97" s="99">
        <v>84</v>
      </c>
      <c r="V97" s="72">
        <v>0</v>
      </c>
      <c r="W97" s="30"/>
      <c r="X97" s="30"/>
      <c r="Y97" s="38"/>
      <c r="Z97" s="38"/>
      <c r="AA97" s="77"/>
      <c r="AB97" s="77"/>
      <c r="AC97" s="38"/>
      <c r="AD97" s="38"/>
      <c r="AE97" s="77"/>
      <c r="AF97" s="77"/>
      <c r="AG97" s="65"/>
      <c r="AH97" s="65"/>
      <c r="AI97" s="77"/>
      <c r="AJ97" s="107"/>
      <c r="AK97" s="44">
        <f>BD97</f>
        <v>0</v>
      </c>
      <c r="AL97" s="35"/>
      <c r="AM97" s="43">
        <f>J97</f>
        <v>0</v>
      </c>
      <c r="AN97" s="43">
        <f>L97</f>
        <v>0</v>
      </c>
      <c r="AO97" s="43">
        <f>N97</f>
        <v>0</v>
      </c>
      <c r="AP97" s="43">
        <f>P97</f>
        <v>0</v>
      </c>
      <c r="AQ97" s="47">
        <f>LARGE($AM97:$AP97,1)</f>
        <v>0</v>
      </c>
      <c r="AR97" s="47">
        <f>LARGE($AM97:$AP97,2)</f>
        <v>0</v>
      </c>
      <c r="AS97" s="48">
        <f>SUM($AQ97:$AR97)</f>
        <v>0</v>
      </c>
      <c r="AT97" s="46">
        <f>V97</f>
        <v>0</v>
      </c>
      <c r="AU97" s="46">
        <f>X97</f>
        <v>0</v>
      </c>
      <c r="AV97" s="46">
        <f>Z97</f>
        <v>0</v>
      </c>
      <c r="AW97" s="46">
        <f>AB97</f>
        <v>0</v>
      </c>
      <c r="AX97" s="46">
        <f>AD97</f>
        <v>0</v>
      </c>
      <c r="AY97" s="46">
        <f>AF97</f>
        <v>0</v>
      </c>
      <c r="AZ97" s="46">
        <f>AH97</f>
        <v>0</v>
      </c>
      <c r="BA97" s="46">
        <f>AJ97</f>
        <v>0</v>
      </c>
      <c r="BB97" s="47">
        <f>LARGE($AT97:$BA97,1)</f>
        <v>0</v>
      </c>
      <c r="BC97" s="47">
        <f>LARGE($AT97:$BA97,2)</f>
        <v>0</v>
      </c>
      <c r="BD97" s="48">
        <f>SUM($BB97:$BC97)</f>
        <v>0</v>
      </c>
    </row>
    <row r="98" spans="1:56" ht="15.75" thickBot="1" x14ac:dyDescent="0.3">
      <c r="A98" s="97"/>
      <c r="B98" s="55" t="s">
        <v>34</v>
      </c>
      <c r="C98" s="56" t="s">
        <v>35</v>
      </c>
      <c r="D98" s="56"/>
      <c r="E98" s="56"/>
      <c r="F98" s="66"/>
      <c r="G98" s="82">
        <f>$S98+$AK98+H98</f>
        <v>0</v>
      </c>
      <c r="H98" s="84">
        <v>0</v>
      </c>
      <c r="I98" s="25"/>
      <c r="J98" s="22"/>
      <c r="K98" s="71"/>
      <c r="L98" s="72"/>
      <c r="M98" s="28"/>
      <c r="N98" s="22"/>
      <c r="O98" s="26"/>
      <c r="P98" s="26"/>
      <c r="Q98" s="28"/>
      <c r="R98" s="128"/>
      <c r="S98" s="45">
        <f>$AS98+$R98</f>
        <v>0</v>
      </c>
      <c r="T98" s="34"/>
      <c r="U98" s="99"/>
      <c r="V98" s="38"/>
      <c r="W98" s="30"/>
      <c r="X98" s="30"/>
      <c r="Y98" s="38"/>
      <c r="Z98" s="38"/>
      <c r="AA98" s="77"/>
      <c r="AB98" s="77"/>
      <c r="AC98" s="38"/>
      <c r="AD98" s="38"/>
      <c r="AE98" s="77"/>
      <c r="AF98" s="77"/>
      <c r="AG98" s="65"/>
      <c r="AH98" s="65"/>
      <c r="AI98" s="77"/>
      <c r="AJ98" s="107"/>
      <c r="AK98" s="44">
        <f>BD98</f>
        <v>0</v>
      </c>
      <c r="AL98" s="24"/>
      <c r="AM98" s="43">
        <f>J98</f>
        <v>0</v>
      </c>
      <c r="AN98" s="43">
        <f>L98</f>
        <v>0</v>
      </c>
      <c r="AO98" s="43">
        <f>N98</f>
        <v>0</v>
      </c>
      <c r="AP98" s="43">
        <f>P98</f>
        <v>0</v>
      </c>
      <c r="AQ98" s="47">
        <f>LARGE($AM98:$AP98,1)</f>
        <v>0</v>
      </c>
      <c r="AR98" s="47">
        <f>LARGE($AM98:$AP98,2)</f>
        <v>0</v>
      </c>
      <c r="AS98" s="48">
        <f>SUM($AQ98:$AR98)</f>
        <v>0</v>
      </c>
      <c r="AT98" s="46">
        <f>V98</f>
        <v>0</v>
      </c>
      <c r="AU98" s="46">
        <f>X98</f>
        <v>0</v>
      </c>
      <c r="AV98" s="46">
        <f>Z98</f>
        <v>0</v>
      </c>
      <c r="AW98" s="46">
        <f>AB98</f>
        <v>0</v>
      </c>
      <c r="AX98" s="46">
        <f>AD98</f>
        <v>0</v>
      </c>
      <c r="AY98" s="46">
        <f>AF98</f>
        <v>0</v>
      </c>
      <c r="AZ98" s="46">
        <f>AH98</f>
        <v>0</v>
      </c>
      <c r="BA98" s="46">
        <f>AJ98</f>
        <v>0</v>
      </c>
      <c r="BB98" s="47">
        <f>LARGE($AT98:$BA98,1)</f>
        <v>0</v>
      </c>
      <c r="BC98" s="47">
        <f>LARGE($AT98:$BA98,2)</f>
        <v>0</v>
      </c>
      <c r="BD98" s="48">
        <f>SUM($BB98:$BC98)</f>
        <v>0</v>
      </c>
    </row>
    <row r="99" spans="1:56" ht="15.75" thickBot="1" x14ac:dyDescent="0.3">
      <c r="A99" s="96"/>
      <c r="B99" s="55" t="s">
        <v>118</v>
      </c>
      <c r="C99" s="56" t="s">
        <v>109</v>
      </c>
      <c r="D99" s="56"/>
      <c r="E99" s="56"/>
      <c r="F99" s="66"/>
      <c r="G99" s="82">
        <f>$S99+$AK99+H99</f>
        <v>0</v>
      </c>
      <c r="H99" s="84">
        <v>0</v>
      </c>
      <c r="I99" s="25"/>
      <c r="J99" s="22"/>
      <c r="K99" s="71"/>
      <c r="L99" s="72"/>
      <c r="M99" s="28"/>
      <c r="N99" s="22"/>
      <c r="O99" s="26"/>
      <c r="P99" s="27"/>
      <c r="Q99" s="28"/>
      <c r="R99" s="129"/>
      <c r="S99" s="45">
        <f>$AS99+$R99</f>
        <v>0</v>
      </c>
      <c r="T99" s="23"/>
      <c r="U99" s="99"/>
      <c r="V99" s="38"/>
      <c r="W99" s="30"/>
      <c r="X99" s="30"/>
      <c r="Y99" s="38"/>
      <c r="Z99" s="38"/>
      <c r="AA99" s="76"/>
      <c r="AB99" s="77"/>
      <c r="AC99" s="38"/>
      <c r="AD99" s="38"/>
      <c r="AE99" s="77"/>
      <c r="AF99" s="77"/>
      <c r="AG99" s="65"/>
      <c r="AH99" s="65"/>
      <c r="AI99" s="77"/>
      <c r="AJ99" s="107"/>
      <c r="AK99" s="44">
        <f>BD99</f>
        <v>0</v>
      </c>
      <c r="AL99" s="35"/>
      <c r="AM99" s="43">
        <f>J99</f>
        <v>0</v>
      </c>
      <c r="AN99" s="43">
        <f>L99</f>
        <v>0</v>
      </c>
      <c r="AO99" s="43">
        <f>N99</f>
        <v>0</v>
      </c>
      <c r="AP99" s="43">
        <f>P99</f>
        <v>0</v>
      </c>
      <c r="AQ99" s="47">
        <f>LARGE($AM99:$AP99,1)</f>
        <v>0</v>
      </c>
      <c r="AR99" s="47">
        <f>LARGE($AM99:$AP99,2)</f>
        <v>0</v>
      </c>
      <c r="AS99" s="48">
        <f>SUM($AQ99:$AR99)</f>
        <v>0</v>
      </c>
      <c r="AT99" s="46">
        <f>V99</f>
        <v>0</v>
      </c>
      <c r="AU99" s="46">
        <f>X99</f>
        <v>0</v>
      </c>
      <c r="AV99" s="46">
        <f>Z99</f>
        <v>0</v>
      </c>
      <c r="AW99" s="46">
        <f>AB99</f>
        <v>0</v>
      </c>
      <c r="AX99" s="46">
        <f>AD99</f>
        <v>0</v>
      </c>
      <c r="AY99" s="46">
        <f>AF99</f>
        <v>0</v>
      </c>
      <c r="AZ99" s="46">
        <f>AH99</f>
        <v>0</v>
      </c>
      <c r="BA99" s="46">
        <f>AJ99</f>
        <v>0</v>
      </c>
      <c r="BB99" s="47">
        <f>LARGE($AT99:$BA99,1)</f>
        <v>0</v>
      </c>
      <c r="BC99" s="47">
        <f>LARGE($AT99:$BA99,2)</f>
        <v>0</v>
      </c>
      <c r="BD99" s="48">
        <f>SUM($BB99:$BC99)</f>
        <v>0</v>
      </c>
    </row>
    <row r="100" spans="1:56" ht="15.75" thickBot="1" x14ac:dyDescent="0.3">
      <c r="A100" s="97"/>
      <c r="B100" s="55" t="s">
        <v>234</v>
      </c>
      <c r="C100" s="56" t="s">
        <v>235</v>
      </c>
      <c r="D100" s="56"/>
      <c r="E100" s="56" t="s">
        <v>236</v>
      </c>
      <c r="F100" s="66">
        <v>3</v>
      </c>
      <c r="G100" s="82">
        <f>$S100+$AK100+H100</f>
        <v>0</v>
      </c>
      <c r="H100" s="84">
        <v>0</v>
      </c>
      <c r="I100" s="31">
        <v>47</v>
      </c>
      <c r="J100" s="22">
        <v>0</v>
      </c>
      <c r="K100" s="71"/>
      <c r="L100" s="27"/>
      <c r="M100" s="28"/>
      <c r="N100" s="22"/>
      <c r="O100" s="26"/>
      <c r="P100" s="27"/>
      <c r="Q100" s="28"/>
      <c r="R100" s="127"/>
      <c r="S100" s="45">
        <f>$AS100+$R100</f>
        <v>0</v>
      </c>
      <c r="T100" s="40"/>
      <c r="U100" s="59"/>
      <c r="V100" s="29"/>
      <c r="W100" s="30"/>
      <c r="X100" s="18"/>
      <c r="Y100" s="41"/>
      <c r="Z100" s="41"/>
      <c r="AA100" s="79"/>
      <c r="AB100" s="79"/>
      <c r="AC100" s="41"/>
      <c r="AD100" s="41"/>
      <c r="AE100" s="79"/>
      <c r="AF100" s="79"/>
      <c r="AG100" s="65"/>
      <c r="AH100" s="65"/>
      <c r="AI100" s="77"/>
      <c r="AJ100" s="107"/>
      <c r="AK100" s="44">
        <f>BD100</f>
        <v>0</v>
      </c>
      <c r="AL100" s="24"/>
      <c r="AM100" s="43">
        <f>J100</f>
        <v>0</v>
      </c>
      <c r="AN100" s="43">
        <f>L100</f>
        <v>0</v>
      </c>
      <c r="AO100" s="43">
        <f>N100</f>
        <v>0</v>
      </c>
      <c r="AP100" s="43">
        <f>P100</f>
        <v>0</v>
      </c>
      <c r="AQ100" s="47">
        <f>LARGE($AM100:$AP100,1)</f>
        <v>0</v>
      </c>
      <c r="AR100" s="47">
        <f>LARGE($AM100:$AP100,2)</f>
        <v>0</v>
      </c>
      <c r="AS100" s="48">
        <f>SUM($AQ100:$AR100)</f>
        <v>0</v>
      </c>
      <c r="AT100" s="46">
        <f>V100</f>
        <v>0</v>
      </c>
      <c r="AU100" s="46">
        <f>X100</f>
        <v>0</v>
      </c>
      <c r="AV100" s="46">
        <f>Z100</f>
        <v>0</v>
      </c>
      <c r="AW100" s="46">
        <f>AB100</f>
        <v>0</v>
      </c>
      <c r="AX100" s="46">
        <f>AD100</f>
        <v>0</v>
      </c>
      <c r="AY100" s="46">
        <f>AF100</f>
        <v>0</v>
      </c>
      <c r="AZ100" s="46">
        <f>AH100</f>
        <v>0</v>
      </c>
      <c r="BA100" s="46">
        <f>AJ100</f>
        <v>0</v>
      </c>
      <c r="BB100" s="47">
        <f>LARGE($AT100:$BA100,1)</f>
        <v>0</v>
      </c>
      <c r="BC100" s="47">
        <f>LARGE($AT100:$BA100,2)</f>
        <v>0</v>
      </c>
      <c r="BD100" s="48">
        <f>SUM($BB100:$BC100)</f>
        <v>0</v>
      </c>
    </row>
    <row r="101" spans="1:56" ht="15.75" thickBot="1" x14ac:dyDescent="0.3">
      <c r="A101" s="97"/>
      <c r="B101" s="55" t="s">
        <v>129</v>
      </c>
      <c r="C101" s="56" t="s">
        <v>132</v>
      </c>
      <c r="D101" s="56"/>
      <c r="E101" s="56"/>
      <c r="F101" s="66"/>
      <c r="G101" s="82">
        <f>$S101+$AK101+H101</f>
        <v>0</v>
      </c>
      <c r="H101" s="84">
        <v>0</v>
      </c>
      <c r="I101" s="25"/>
      <c r="J101" s="22"/>
      <c r="K101" s="71"/>
      <c r="L101" s="27"/>
      <c r="M101" s="28"/>
      <c r="N101" s="22"/>
      <c r="O101" s="26"/>
      <c r="P101" s="72"/>
      <c r="Q101" s="28"/>
      <c r="R101" s="128"/>
      <c r="S101" s="45">
        <f>$AS101+$R101</f>
        <v>0</v>
      </c>
      <c r="T101" s="23"/>
      <c r="U101" s="99"/>
      <c r="V101" s="38"/>
      <c r="W101" s="30"/>
      <c r="X101" s="30"/>
      <c r="Y101" s="38"/>
      <c r="Z101" s="38"/>
      <c r="AA101" s="76"/>
      <c r="AB101" s="77"/>
      <c r="AC101" s="38"/>
      <c r="AD101" s="38"/>
      <c r="AE101" s="77"/>
      <c r="AF101" s="77"/>
      <c r="AG101" s="65"/>
      <c r="AH101" s="65"/>
      <c r="AI101" s="77"/>
      <c r="AJ101" s="107"/>
      <c r="AK101" s="44">
        <f>BD101</f>
        <v>0</v>
      </c>
      <c r="AL101" s="42"/>
      <c r="AM101" s="43">
        <f>J101</f>
        <v>0</v>
      </c>
      <c r="AN101" s="43">
        <f>L101</f>
        <v>0</v>
      </c>
      <c r="AO101" s="43">
        <f>N101</f>
        <v>0</v>
      </c>
      <c r="AP101" s="43">
        <f>P101</f>
        <v>0</v>
      </c>
      <c r="AQ101" s="47">
        <f>LARGE($AM101:$AP101,1)</f>
        <v>0</v>
      </c>
      <c r="AR101" s="47">
        <f>LARGE($AM101:$AP101,2)</f>
        <v>0</v>
      </c>
      <c r="AS101" s="48">
        <f>SUM($AQ101:$AR101)</f>
        <v>0</v>
      </c>
      <c r="AT101" s="46">
        <f>V101</f>
        <v>0</v>
      </c>
      <c r="AU101" s="46">
        <f>X101</f>
        <v>0</v>
      </c>
      <c r="AV101" s="46">
        <f>Z101</f>
        <v>0</v>
      </c>
      <c r="AW101" s="46">
        <f>AB101</f>
        <v>0</v>
      </c>
      <c r="AX101" s="46">
        <f>AD101</f>
        <v>0</v>
      </c>
      <c r="AY101" s="46">
        <f>AF101</f>
        <v>0</v>
      </c>
      <c r="AZ101" s="46">
        <f>AH101</f>
        <v>0</v>
      </c>
      <c r="BA101" s="46">
        <f>AJ101</f>
        <v>0</v>
      </c>
      <c r="BB101" s="47">
        <f>LARGE($AT101:$BA101,1)</f>
        <v>0</v>
      </c>
      <c r="BC101" s="47">
        <f>LARGE($AT101:$BA101,2)</f>
        <v>0</v>
      </c>
      <c r="BD101" s="48">
        <f>SUM($BB101:$BC101)</f>
        <v>0</v>
      </c>
    </row>
    <row r="102" spans="1:56" ht="15.75" thickBot="1" x14ac:dyDescent="0.3">
      <c r="A102" s="96"/>
      <c r="B102" s="55" t="s">
        <v>36</v>
      </c>
      <c r="C102" s="56" t="s">
        <v>22</v>
      </c>
      <c r="D102" s="56"/>
      <c r="E102" s="56"/>
      <c r="F102" s="66"/>
      <c r="G102" s="82">
        <f>$S102+$AK102+H102</f>
        <v>0</v>
      </c>
      <c r="H102" s="84">
        <v>0</v>
      </c>
      <c r="I102" s="31"/>
      <c r="J102" s="22"/>
      <c r="K102" s="71"/>
      <c r="L102" s="72"/>
      <c r="M102" s="28"/>
      <c r="N102" s="22"/>
      <c r="O102" s="26"/>
      <c r="P102" s="27"/>
      <c r="Q102" s="28"/>
      <c r="R102" s="127"/>
      <c r="S102" s="45">
        <f>$AS102+$R102</f>
        <v>0</v>
      </c>
      <c r="T102" s="34"/>
      <c r="U102" s="99"/>
      <c r="V102" s="29"/>
      <c r="W102" s="30"/>
      <c r="X102" s="18"/>
      <c r="Y102" s="29"/>
      <c r="Z102" s="29"/>
      <c r="AA102" s="78"/>
      <c r="AB102" s="78"/>
      <c r="AC102" s="29"/>
      <c r="AD102" s="29"/>
      <c r="AE102" s="78"/>
      <c r="AF102" s="78"/>
      <c r="AG102" s="65"/>
      <c r="AH102" s="65"/>
      <c r="AI102" s="77"/>
      <c r="AJ102" s="107"/>
      <c r="AK102" s="44">
        <f>BD102</f>
        <v>0</v>
      </c>
      <c r="AL102" s="24"/>
      <c r="AM102" s="43">
        <f>J102</f>
        <v>0</v>
      </c>
      <c r="AN102" s="43">
        <f>L102</f>
        <v>0</v>
      </c>
      <c r="AO102" s="43">
        <f>N102</f>
        <v>0</v>
      </c>
      <c r="AP102" s="43">
        <f>P102</f>
        <v>0</v>
      </c>
      <c r="AQ102" s="47">
        <f>LARGE($AM102:$AP102,1)</f>
        <v>0</v>
      </c>
      <c r="AR102" s="47">
        <f>LARGE($AM102:$AP102,2)</f>
        <v>0</v>
      </c>
      <c r="AS102" s="48">
        <f>SUM($AQ102:$AR102)</f>
        <v>0</v>
      </c>
      <c r="AT102" s="46">
        <f>V102</f>
        <v>0</v>
      </c>
      <c r="AU102" s="46">
        <f>X102</f>
        <v>0</v>
      </c>
      <c r="AV102" s="46">
        <f>Z102</f>
        <v>0</v>
      </c>
      <c r="AW102" s="46">
        <f>AB102</f>
        <v>0</v>
      </c>
      <c r="AX102" s="46">
        <f>AD102</f>
        <v>0</v>
      </c>
      <c r="AY102" s="46">
        <f>AF102</f>
        <v>0</v>
      </c>
      <c r="AZ102" s="46">
        <f>AH102</f>
        <v>0</v>
      </c>
      <c r="BA102" s="46">
        <f>AJ102</f>
        <v>0</v>
      </c>
      <c r="BB102" s="47">
        <f>LARGE($AT102:$BA102,1)</f>
        <v>0</v>
      </c>
      <c r="BC102" s="47">
        <f>LARGE($AT102:$BA102,2)</f>
        <v>0</v>
      </c>
      <c r="BD102" s="48">
        <f>SUM($BB102:$BC102)</f>
        <v>0</v>
      </c>
    </row>
    <row r="103" spans="1:56" ht="15.75" thickBot="1" x14ac:dyDescent="0.3">
      <c r="A103" s="96"/>
      <c r="B103" s="55" t="s">
        <v>103</v>
      </c>
      <c r="C103" s="56" t="s">
        <v>104</v>
      </c>
      <c r="D103" s="56"/>
      <c r="E103" s="56" t="s">
        <v>135</v>
      </c>
      <c r="F103" s="66"/>
      <c r="G103" s="82">
        <f>$S103+$AK103+H103</f>
        <v>0</v>
      </c>
      <c r="H103" s="84">
        <v>0</v>
      </c>
      <c r="I103" s="31"/>
      <c r="J103" s="22"/>
      <c r="K103" s="71"/>
      <c r="L103" s="72"/>
      <c r="M103" s="28"/>
      <c r="N103" s="22"/>
      <c r="O103" s="26"/>
      <c r="P103" s="72"/>
      <c r="Q103" s="28"/>
      <c r="R103" s="127"/>
      <c r="S103" s="45">
        <f>$AS103+$R103</f>
        <v>0</v>
      </c>
      <c r="T103" s="32"/>
      <c r="U103" s="99"/>
      <c r="V103" s="29"/>
      <c r="W103" s="30"/>
      <c r="X103" s="18"/>
      <c r="Y103" s="41"/>
      <c r="Z103" s="41"/>
      <c r="AA103" s="79"/>
      <c r="AB103" s="79"/>
      <c r="AC103" s="41"/>
      <c r="AD103" s="41"/>
      <c r="AE103" s="79"/>
      <c r="AF103" s="79"/>
      <c r="AG103" s="65"/>
      <c r="AH103" s="65"/>
      <c r="AI103" s="77"/>
      <c r="AJ103" s="107"/>
      <c r="AK103" s="44">
        <f>BD103</f>
        <v>0</v>
      </c>
      <c r="AL103" s="35"/>
      <c r="AM103" s="43">
        <f>J103</f>
        <v>0</v>
      </c>
      <c r="AN103" s="43">
        <f>L103</f>
        <v>0</v>
      </c>
      <c r="AO103" s="43">
        <f>N103</f>
        <v>0</v>
      </c>
      <c r="AP103" s="43">
        <f>P103</f>
        <v>0</v>
      </c>
      <c r="AQ103" s="47">
        <f>LARGE($AM103:$AP103,1)</f>
        <v>0</v>
      </c>
      <c r="AR103" s="47">
        <f>LARGE($AM103:$AP103,2)</f>
        <v>0</v>
      </c>
      <c r="AS103" s="48">
        <f>SUM($AQ103:$AR103)</f>
        <v>0</v>
      </c>
      <c r="AT103" s="46">
        <f>V103</f>
        <v>0</v>
      </c>
      <c r="AU103" s="46">
        <f>X103</f>
        <v>0</v>
      </c>
      <c r="AV103" s="46">
        <f>Z103</f>
        <v>0</v>
      </c>
      <c r="AW103" s="46">
        <f>AB103</f>
        <v>0</v>
      </c>
      <c r="AX103" s="46">
        <f>AD103</f>
        <v>0</v>
      </c>
      <c r="AY103" s="46">
        <f>AF103</f>
        <v>0</v>
      </c>
      <c r="AZ103" s="46">
        <f>AH103</f>
        <v>0</v>
      </c>
      <c r="BA103" s="46">
        <f>AJ103</f>
        <v>0</v>
      </c>
      <c r="BB103" s="47">
        <f>LARGE($AT103:$BA103,1)</f>
        <v>0</v>
      </c>
      <c r="BC103" s="47">
        <f>LARGE($AT103:$BA103,2)</f>
        <v>0</v>
      </c>
      <c r="BD103" s="48">
        <f>SUM($BB103:$BC103)</f>
        <v>0</v>
      </c>
    </row>
    <row r="104" spans="1:56" ht="15.75" thickBot="1" x14ac:dyDescent="0.3">
      <c r="A104" s="97"/>
      <c r="B104" s="55" t="s">
        <v>288</v>
      </c>
      <c r="C104" s="56" t="s">
        <v>289</v>
      </c>
      <c r="D104" s="56"/>
      <c r="E104" s="56" t="s">
        <v>290</v>
      </c>
      <c r="F104" s="66">
        <v>2</v>
      </c>
      <c r="G104" s="82">
        <f>$S104+$AK104+H104</f>
        <v>0</v>
      </c>
      <c r="H104" s="84">
        <v>0</v>
      </c>
      <c r="I104" s="25"/>
      <c r="J104" s="22"/>
      <c r="K104" s="71"/>
      <c r="L104" s="27"/>
      <c r="M104" s="28">
        <v>43</v>
      </c>
      <c r="N104" s="22">
        <v>0</v>
      </c>
      <c r="O104" s="37"/>
      <c r="P104" s="37"/>
      <c r="Q104" s="28"/>
      <c r="R104" s="129"/>
      <c r="S104" s="45">
        <f>$AS104+$R104</f>
        <v>0</v>
      </c>
      <c r="T104" s="23"/>
      <c r="U104" s="59"/>
      <c r="V104" s="38"/>
      <c r="W104" s="30"/>
      <c r="X104" s="30"/>
      <c r="Y104" s="38"/>
      <c r="Z104" s="38"/>
      <c r="AA104" s="77"/>
      <c r="AB104" s="77"/>
      <c r="AC104" s="38"/>
      <c r="AD104" s="38"/>
      <c r="AE104" s="77"/>
      <c r="AF104" s="77"/>
      <c r="AG104" s="65"/>
      <c r="AH104" s="65"/>
      <c r="AI104" s="79"/>
      <c r="AJ104" s="108"/>
      <c r="AK104" s="44">
        <f>BD104</f>
        <v>0</v>
      </c>
      <c r="AL104" s="35"/>
      <c r="AM104" s="43">
        <f>J104</f>
        <v>0</v>
      </c>
      <c r="AN104" s="43">
        <f>L104</f>
        <v>0</v>
      </c>
      <c r="AO104" s="43">
        <f>N104</f>
        <v>0</v>
      </c>
      <c r="AP104" s="43">
        <f>P104</f>
        <v>0</v>
      </c>
      <c r="AQ104" s="47">
        <f>LARGE($AM104:$AP104,1)</f>
        <v>0</v>
      </c>
      <c r="AR104" s="47">
        <f>LARGE($AM104:$AP104,2)</f>
        <v>0</v>
      </c>
      <c r="AS104" s="48">
        <f>SUM($AQ104:$AR104)</f>
        <v>0</v>
      </c>
      <c r="AT104" s="46">
        <f>V104</f>
        <v>0</v>
      </c>
      <c r="AU104" s="46">
        <f>X104</f>
        <v>0</v>
      </c>
      <c r="AV104" s="46">
        <f>Z104</f>
        <v>0</v>
      </c>
      <c r="AW104" s="46">
        <f>AB104</f>
        <v>0</v>
      </c>
      <c r="AX104" s="46">
        <f>AD104</f>
        <v>0</v>
      </c>
      <c r="AY104" s="46">
        <f>AF104</f>
        <v>0</v>
      </c>
      <c r="AZ104" s="46">
        <f>AH104</f>
        <v>0</v>
      </c>
      <c r="BA104" s="46">
        <f>AJ104</f>
        <v>0</v>
      </c>
      <c r="BB104" s="47">
        <f>LARGE($AT104:$BA104,1)</f>
        <v>0</v>
      </c>
      <c r="BC104" s="47">
        <f>LARGE($AT104:$BA104,2)</f>
        <v>0</v>
      </c>
      <c r="BD104" s="48">
        <f>SUM($BB104:$BC104)</f>
        <v>0</v>
      </c>
    </row>
    <row r="105" spans="1:56" ht="15.75" thickBot="1" x14ac:dyDescent="0.3">
      <c r="A105" s="96"/>
      <c r="B105" s="55" t="s">
        <v>25</v>
      </c>
      <c r="C105" s="56" t="s">
        <v>26</v>
      </c>
      <c r="D105" s="56"/>
      <c r="E105" s="56" t="s">
        <v>136</v>
      </c>
      <c r="F105" s="66">
        <v>2</v>
      </c>
      <c r="G105" s="82">
        <f>$S105+$AK105+H105</f>
        <v>0</v>
      </c>
      <c r="H105" s="84">
        <v>0</v>
      </c>
      <c r="I105" s="25"/>
      <c r="J105" s="22"/>
      <c r="K105" s="71"/>
      <c r="L105" s="72"/>
      <c r="M105" s="28"/>
      <c r="N105" s="22"/>
      <c r="O105" s="26"/>
      <c r="P105" s="72"/>
      <c r="Q105" s="28"/>
      <c r="R105" s="127"/>
      <c r="S105" s="45">
        <f>$AS105+$R105</f>
        <v>0</v>
      </c>
      <c r="T105" s="34"/>
      <c r="U105" s="99"/>
      <c r="V105" s="72"/>
      <c r="W105" s="30"/>
      <c r="X105" s="18"/>
      <c r="Y105" s="73"/>
      <c r="Z105" s="73"/>
      <c r="AA105" s="76"/>
      <c r="AB105" s="18"/>
      <c r="AC105" s="38"/>
      <c r="AD105" s="38"/>
      <c r="AE105" s="77"/>
      <c r="AF105" s="77"/>
      <c r="AG105" s="65"/>
      <c r="AH105" s="65"/>
      <c r="AI105" s="77"/>
      <c r="AJ105" s="107"/>
      <c r="AK105" s="44">
        <f>BD105</f>
        <v>0</v>
      </c>
      <c r="AL105" s="33"/>
      <c r="AM105" s="43">
        <f>J105</f>
        <v>0</v>
      </c>
      <c r="AN105" s="43">
        <f>L105</f>
        <v>0</v>
      </c>
      <c r="AO105" s="43">
        <f>N105</f>
        <v>0</v>
      </c>
      <c r="AP105" s="43">
        <f>P105</f>
        <v>0</v>
      </c>
      <c r="AQ105" s="47">
        <f>LARGE($AM105:$AP105,1)</f>
        <v>0</v>
      </c>
      <c r="AR105" s="47">
        <f>LARGE($AM105:$AP105,2)</f>
        <v>0</v>
      </c>
      <c r="AS105" s="48">
        <f>SUM($AQ105:$AR105)</f>
        <v>0</v>
      </c>
      <c r="AT105" s="46">
        <f>V105</f>
        <v>0</v>
      </c>
      <c r="AU105" s="46">
        <f>X105</f>
        <v>0</v>
      </c>
      <c r="AV105" s="46">
        <f>Z105</f>
        <v>0</v>
      </c>
      <c r="AW105" s="46">
        <f>AB105</f>
        <v>0</v>
      </c>
      <c r="AX105" s="46">
        <f>AD105</f>
        <v>0</v>
      </c>
      <c r="AY105" s="46">
        <f>AF105</f>
        <v>0</v>
      </c>
      <c r="AZ105" s="46">
        <f>AH105</f>
        <v>0</v>
      </c>
      <c r="BA105" s="46">
        <f>AJ105</f>
        <v>0</v>
      </c>
      <c r="BB105" s="47">
        <f>LARGE($AT105:$BA105,1)</f>
        <v>0</v>
      </c>
      <c r="BC105" s="47">
        <f>LARGE($AT105:$BA105,2)</f>
        <v>0</v>
      </c>
      <c r="BD105" s="48">
        <f>SUM($BB105:$BC105)</f>
        <v>0</v>
      </c>
    </row>
    <row r="106" spans="1:56" ht="15.75" thickBot="1" x14ac:dyDescent="0.3">
      <c r="A106" s="97"/>
      <c r="B106" s="55" t="s">
        <v>156</v>
      </c>
      <c r="C106" s="56" t="s">
        <v>138</v>
      </c>
      <c r="D106" s="56"/>
      <c r="E106" s="56" t="s">
        <v>157</v>
      </c>
      <c r="F106" s="66">
        <v>3</v>
      </c>
      <c r="G106" s="82">
        <f>$S106+$AK106+H106</f>
        <v>0</v>
      </c>
      <c r="H106" s="84">
        <v>0</v>
      </c>
      <c r="I106" s="25"/>
      <c r="J106" s="22"/>
      <c r="K106" s="71"/>
      <c r="L106" s="27"/>
      <c r="M106" s="28"/>
      <c r="N106" s="22"/>
      <c r="O106" s="26"/>
      <c r="P106" s="72"/>
      <c r="Q106" s="28"/>
      <c r="R106" s="127"/>
      <c r="S106" s="45">
        <f>$AS106+$R106</f>
        <v>0</v>
      </c>
      <c r="T106" s="23"/>
      <c r="U106" s="59"/>
      <c r="V106" s="72"/>
      <c r="W106" s="30"/>
      <c r="X106" s="30"/>
      <c r="Y106" s="38"/>
      <c r="Z106" s="38"/>
      <c r="AA106" s="77"/>
      <c r="AB106" s="77"/>
      <c r="AC106" s="38"/>
      <c r="AD106" s="38"/>
      <c r="AE106" s="77"/>
      <c r="AF106" s="77"/>
      <c r="AG106" s="65"/>
      <c r="AH106" s="65"/>
      <c r="AI106" s="77"/>
      <c r="AJ106" s="107"/>
      <c r="AK106" s="44">
        <f>BD106</f>
        <v>0</v>
      </c>
      <c r="AL106" s="42"/>
      <c r="AM106" s="43">
        <f>J106</f>
        <v>0</v>
      </c>
      <c r="AN106" s="43">
        <f>L106</f>
        <v>0</v>
      </c>
      <c r="AO106" s="43">
        <f>N106</f>
        <v>0</v>
      </c>
      <c r="AP106" s="43">
        <f>P106</f>
        <v>0</v>
      </c>
      <c r="AQ106" s="47">
        <f>LARGE($AM106:$AP106,1)</f>
        <v>0</v>
      </c>
      <c r="AR106" s="47">
        <f>LARGE($AM106:$AP106,2)</f>
        <v>0</v>
      </c>
      <c r="AS106" s="48">
        <f>SUM($AQ106:$AR106)</f>
        <v>0</v>
      </c>
      <c r="AT106" s="46">
        <f>V106</f>
        <v>0</v>
      </c>
      <c r="AU106" s="46">
        <f>X106</f>
        <v>0</v>
      </c>
      <c r="AV106" s="46">
        <f>Z106</f>
        <v>0</v>
      </c>
      <c r="AW106" s="46">
        <f>AB106</f>
        <v>0</v>
      </c>
      <c r="AX106" s="46">
        <f>AD106</f>
        <v>0</v>
      </c>
      <c r="AY106" s="46">
        <f>AF106</f>
        <v>0</v>
      </c>
      <c r="AZ106" s="46">
        <f>AH106</f>
        <v>0</v>
      </c>
      <c r="BA106" s="46">
        <f>AJ106</f>
        <v>0</v>
      </c>
      <c r="BB106" s="47">
        <f>LARGE($AT106:$BA106,1)</f>
        <v>0</v>
      </c>
      <c r="BC106" s="47">
        <f>LARGE($AT106:$BA106,2)</f>
        <v>0</v>
      </c>
      <c r="BD106" s="48">
        <f>SUM($BB106:$BC106)</f>
        <v>0</v>
      </c>
    </row>
    <row r="107" spans="1:56" ht="15.75" thickBot="1" x14ac:dyDescent="0.3">
      <c r="A107" s="97"/>
      <c r="B107" s="55" t="s">
        <v>130</v>
      </c>
      <c r="C107" s="56" t="s">
        <v>133</v>
      </c>
      <c r="D107" s="56"/>
      <c r="E107" s="56"/>
      <c r="F107" s="66"/>
      <c r="G107" s="82">
        <f>$S107+$AK107+H107</f>
        <v>0</v>
      </c>
      <c r="H107" s="84">
        <v>0</v>
      </c>
      <c r="I107" s="31"/>
      <c r="J107" s="22"/>
      <c r="K107" s="71"/>
      <c r="L107" s="27"/>
      <c r="M107" s="28"/>
      <c r="N107" s="22"/>
      <c r="O107" s="26"/>
      <c r="P107" s="72"/>
      <c r="Q107" s="28"/>
      <c r="R107" s="127"/>
      <c r="S107" s="45">
        <f>$AS107+$R107</f>
        <v>0</v>
      </c>
      <c r="T107" s="40"/>
      <c r="U107" s="59"/>
      <c r="V107" s="29"/>
      <c r="W107" s="30"/>
      <c r="X107" s="18"/>
      <c r="Y107" s="41"/>
      <c r="Z107" s="41"/>
      <c r="AA107" s="79"/>
      <c r="AB107" s="79"/>
      <c r="AC107" s="41"/>
      <c r="AD107" s="41"/>
      <c r="AE107" s="79"/>
      <c r="AF107" s="79"/>
      <c r="AG107" s="65"/>
      <c r="AH107" s="65"/>
      <c r="AI107" s="77"/>
      <c r="AJ107" s="107"/>
      <c r="AK107" s="44">
        <f>BD107</f>
        <v>0</v>
      </c>
      <c r="AL107" s="24"/>
      <c r="AM107" s="43">
        <f>J107</f>
        <v>0</v>
      </c>
      <c r="AN107" s="43">
        <f>L107</f>
        <v>0</v>
      </c>
      <c r="AO107" s="43">
        <f>N107</f>
        <v>0</v>
      </c>
      <c r="AP107" s="43">
        <f>P107</f>
        <v>0</v>
      </c>
      <c r="AQ107" s="47">
        <f>LARGE($AM107:$AP107,1)</f>
        <v>0</v>
      </c>
      <c r="AR107" s="47">
        <f>LARGE($AM107:$AP107,2)</f>
        <v>0</v>
      </c>
      <c r="AS107" s="48">
        <f>SUM($AQ107:$AR107)</f>
        <v>0</v>
      </c>
      <c r="AT107" s="46">
        <f>V107</f>
        <v>0</v>
      </c>
      <c r="AU107" s="46">
        <f>X107</f>
        <v>0</v>
      </c>
      <c r="AV107" s="46">
        <f>Z107</f>
        <v>0</v>
      </c>
      <c r="AW107" s="46">
        <f>AB107</f>
        <v>0</v>
      </c>
      <c r="AX107" s="46">
        <f>AD107</f>
        <v>0</v>
      </c>
      <c r="AY107" s="46">
        <f>AF107</f>
        <v>0</v>
      </c>
      <c r="AZ107" s="46">
        <f>AH107</f>
        <v>0</v>
      </c>
      <c r="BA107" s="46">
        <f>AJ107</f>
        <v>0</v>
      </c>
      <c r="BB107" s="47">
        <f>LARGE($AT107:$BA107,1)</f>
        <v>0</v>
      </c>
      <c r="BC107" s="47">
        <f>LARGE($AT107:$BA107,2)</f>
        <v>0</v>
      </c>
      <c r="BD107" s="48">
        <f>SUM($BB107:$BC107)</f>
        <v>0</v>
      </c>
    </row>
    <row r="108" spans="1:56" ht="15.75" thickBot="1" x14ac:dyDescent="0.3">
      <c r="A108" s="97"/>
      <c r="B108" s="55" t="s">
        <v>27</v>
      </c>
      <c r="C108" s="56" t="s">
        <v>8</v>
      </c>
      <c r="D108" s="56"/>
      <c r="E108" s="56"/>
      <c r="F108" s="66"/>
      <c r="G108" s="82">
        <f>$S108+$AK108+H108</f>
        <v>0</v>
      </c>
      <c r="H108" s="84">
        <v>0</v>
      </c>
      <c r="I108" s="25"/>
      <c r="J108" s="22"/>
      <c r="K108" s="71"/>
      <c r="L108" s="72"/>
      <c r="M108" s="28"/>
      <c r="N108" s="36"/>
      <c r="O108" s="26"/>
      <c r="P108" s="37"/>
      <c r="Q108" s="28"/>
      <c r="R108" s="129"/>
      <c r="S108" s="45">
        <f>$AS108+$R108</f>
        <v>0</v>
      </c>
      <c r="T108" s="23"/>
      <c r="U108" s="59"/>
      <c r="V108" s="38"/>
      <c r="W108" s="30"/>
      <c r="X108" s="30"/>
      <c r="Y108" s="38"/>
      <c r="Z108" s="38"/>
      <c r="AA108" s="77"/>
      <c r="AB108" s="77"/>
      <c r="AC108" s="38"/>
      <c r="AD108" s="38"/>
      <c r="AE108" s="77"/>
      <c r="AF108" s="77"/>
      <c r="AG108" s="65"/>
      <c r="AH108" s="65"/>
      <c r="AI108" s="77"/>
      <c r="AJ108" s="107"/>
      <c r="AK108" s="44">
        <f>BD108</f>
        <v>0</v>
      </c>
      <c r="AL108" s="35"/>
      <c r="AM108" s="43">
        <f>J108</f>
        <v>0</v>
      </c>
      <c r="AN108" s="43">
        <f>L108</f>
        <v>0</v>
      </c>
      <c r="AO108" s="43">
        <f>N108</f>
        <v>0</v>
      </c>
      <c r="AP108" s="43">
        <f>P108</f>
        <v>0</v>
      </c>
      <c r="AQ108" s="47">
        <f>LARGE($AM108:$AP108,1)</f>
        <v>0</v>
      </c>
      <c r="AR108" s="47">
        <f>LARGE($AM108:$AP108,2)</f>
        <v>0</v>
      </c>
      <c r="AS108" s="48">
        <f>SUM($AQ108:$AR108)</f>
        <v>0</v>
      </c>
      <c r="AT108" s="46">
        <f>V108</f>
        <v>0</v>
      </c>
      <c r="AU108" s="46">
        <f>X108</f>
        <v>0</v>
      </c>
      <c r="AV108" s="46">
        <f>Z108</f>
        <v>0</v>
      </c>
      <c r="AW108" s="46">
        <f>AB108</f>
        <v>0</v>
      </c>
      <c r="AX108" s="46">
        <f>AD108</f>
        <v>0</v>
      </c>
      <c r="AY108" s="46">
        <f>AF108</f>
        <v>0</v>
      </c>
      <c r="AZ108" s="46">
        <f>AH108</f>
        <v>0</v>
      </c>
      <c r="BA108" s="46">
        <f>AJ108</f>
        <v>0</v>
      </c>
      <c r="BB108" s="47">
        <f>LARGE($AT108:$BA108,1)</f>
        <v>0</v>
      </c>
      <c r="BC108" s="47">
        <f>LARGE($AT108:$BA108,2)</f>
        <v>0</v>
      </c>
      <c r="BD108" s="48">
        <f>SUM($BB108:$BC108)</f>
        <v>0</v>
      </c>
    </row>
    <row r="109" spans="1:56" ht="15.75" thickBot="1" x14ac:dyDescent="0.3">
      <c r="A109" s="97"/>
      <c r="B109" s="55" t="s">
        <v>50</v>
      </c>
      <c r="C109" s="56" t="s">
        <v>51</v>
      </c>
      <c r="D109" s="56"/>
      <c r="E109" s="56"/>
      <c r="F109" s="66"/>
      <c r="G109" s="82">
        <f>$S109+$AK109+H109</f>
        <v>0</v>
      </c>
      <c r="H109" s="84">
        <v>0</v>
      </c>
      <c r="I109" s="25"/>
      <c r="J109" s="22"/>
      <c r="K109" s="71"/>
      <c r="L109" s="27"/>
      <c r="M109" s="28"/>
      <c r="N109" s="22"/>
      <c r="O109" s="26"/>
      <c r="P109" s="27"/>
      <c r="Q109" s="28"/>
      <c r="R109" s="127"/>
      <c r="S109" s="45">
        <f>$AS109+$R109</f>
        <v>0</v>
      </c>
      <c r="T109" s="23">
        <v>1</v>
      </c>
      <c r="U109" s="39"/>
      <c r="V109" s="38"/>
      <c r="W109" s="30"/>
      <c r="X109" s="30"/>
      <c r="Y109" s="38"/>
      <c r="Z109" s="38"/>
      <c r="AA109" s="77"/>
      <c r="AB109" s="77"/>
      <c r="AC109" s="38"/>
      <c r="AD109" s="38"/>
      <c r="AE109" s="77"/>
      <c r="AF109" s="77"/>
      <c r="AG109" s="65"/>
      <c r="AH109" s="65"/>
      <c r="AI109" s="77"/>
      <c r="AJ109" s="107"/>
      <c r="AK109" s="44">
        <f>BD109</f>
        <v>0</v>
      </c>
      <c r="AL109" s="35"/>
      <c r="AM109" s="43">
        <f>J109</f>
        <v>0</v>
      </c>
      <c r="AN109" s="43">
        <f>L109</f>
        <v>0</v>
      </c>
      <c r="AO109" s="43">
        <f>N109</f>
        <v>0</v>
      </c>
      <c r="AP109" s="43">
        <f>P109</f>
        <v>0</v>
      </c>
      <c r="AQ109" s="47">
        <f>LARGE($AM109:$AP109,1)</f>
        <v>0</v>
      </c>
      <c r="AR109" s="47">
        <f>LARGE($AM109:$AP109,2)</f>
        <v>0</v>
      </c>
      <c r="AS109" s="48">
        <f>SUM($AQ109:$AR109)</f>
        <v>0</v>
      </c>
      <c r="AT109" s="46">
        <f>V109</f>
        <v>0</v>
      </c>
      <c r="AU109" s="46">
        <f>X109</f>
        <v>0</v>
      </c>
      <c r="AV109" s="46">
        <f>Z109</f>
        <v>0</v>
      </c>
      <c r="AW109" s="46">
        <f>AB109</f>
        <v>0</v>
      </c>
      <c r="AX109" s="46">
        <f>AD109</f>
        <v>0</v>
      </c>
      <c r="AY109" s="46">
        <f>AF109</f>
        <v>0</v>
      </c>
      <c r="AZ109" s="46">
        <f>AH109</f>
        <v>0</v>
      </c>
      <c r="BA109" s="46">
        <f>AJ109</f>
        <v>0</v>
      </c>
      <c r="BB109" s="47">
        <f>LARGE($AT109:$BA109,1)</f>
        <v>0</v>
      </c>
      <c r="BC109" s="47">
        <f>LARGE($AT109:$BA109,2)</f>
        <v>0</v>
      </c>
      <c r="BD109" s="48">
        <f>SUM($BB109:$BC109)</f>
        <v>0</v>
      </c>
    </row>
    <row r="110" spans="1:56" ht="15.75" thickBot="1" x14ac:dyDescent="0.3">
      <c r="A110" s="97"/>
      <c r="B110" s="55" t="s">
        <v>50</v>
      </c>
      <c r="C110" s="56" t="s">
        <v>17</v>
      </c>
      <c r="D110" s="56"/>
      <c r="E110" s="56"/>
      <c r="F110" s="66"/>
      <c r="G110" s="82">
        <f>$S110+$AK110+H110</f>
        <v>0</v>
      </c>
      <c r="H110" s="84">
        <v>0</v>
      </c>
      <c r="I110" s="25"/>
      <c r="J110" s="22"/>
      <c r="K110" s="71"/>
      <c r="L110" s="27"/>
      <c r="M110" s="28"/>
      <c r="N110" s="28"/>
      <c r="O110" s="26"/>
      <c r="P110" s="27"/>
      <c r="Q110" s="28"/>
      <c r="R110" s="128"/>
      <c r="S110" s="45">
        <f>$AS110+$R110</f>
        <v>0</v>
      </c>
      <c r="T110" s="23"/>
      <c r="U110" s="39"/>
      <c r="V110" s="38"/>
      <c r="W110" s="30"/>
      <c r="X110" s="30"/>
      <c r="Y110" s="38"/>
      <c r="Z110" s="38"/>
      <c r="AA110" s="77"/>
      <c r="AB110" s="77"/>
      <c r="AC110" s="38"/>
      <c r="AD110" s="38"/>
      <c r="AE110" s="77"/>
      <c r="AF110" s="77"/>
      <c r="AG110" s="65"/>
      <c r="AH110" s="65"/>
      <c r="AI110" s="77"/>
      <c r="AJ110" s="107"/>
      <c r="AK110" s="44">
        <f>BD110</f>
        <v>0</v>
      </c>
      <c r="AL110" s="35"/>
      <c r="AM110" s="43">
        <f>J110</f>
        <v>0</v>
      </c>
      <c r="AN110" s="43">
        <f>L110</f>
        <v>0</v>
      </c>
      <c r="AO110" s="43">
        <f>N110</f>
        <v>0</v>
      </c>
      <c r="AP110" s="43">
        <f>P110</f>
        <v>0</v>
      </c>
      <c r="AQ110" s="47">
        <f>LARGE($AM110:$AP110,1)</f>
        <v>0</v>
      </c>
      <c r="AR110" s="47">
        <f>LARGE($AM110:$AP110,2)</f>
        <v>0</v>
      </c>
      <c r="AS110" s="48">
        <f>SUM($AQ110:$AR110)</f>
        <v>0</v>
      </c>
      <c r="AT110" s="46">
        <f>V110</f>
        <v>0</v>
      </c>
      <c r="AU110" s="46">
        <f>X110</f>
        <v>0</v>
      </c>
      <c r="AV110" s="46">
        <f>Z110</f>
        <v>0</v>
      </c>
      <c r="AW110" s="46">
        <f>AB110</f>
        <v>0</v>
      </c>
      <c r="AX110" s="46">
        <f>AD110</f>
        <v>0</v>
      </c>
      <c r="AY110" s="46">
        <f>AF110</f>
        <v>0</v>
      </c>
      <c r="AZ110" s="46">
        <f>AH110</f>
        <v>0</v>
      </c>
      <c r="BA110" s="46">
        <f>AJ110</f>
        <v>0</v>
      </c>
      <c r="BB110" s="47">
        <f>LARGE($AT110:$BA110,1)</f>
        <v>0</v>
      </c>
      <c r="BC110" s="47">
        <f>LARGE($AT110:$BA110,2)</f>
        <v>0</v>
      </c>
      <c r="BD110" s="48">
        <f>SUM($BB110:$BC110)</f>
        <v>0</v>
      </c>
    </row>
    <row r="111" spans="1:56" ht="15.75" thickBot="1" x14ac:dyDescent="0.3">
      <c r="A111" s="97"/>
      <c r="B111" s="55" t="s">
        <v>48</v>
      </c>
      <c r="C111" s="56" t="s">
        <v>49</v>
      </c>
      <c r="D111" s="56"/>
      <c r="E111" s="56"/>
      <c r="F111" s="66"/>
      <c r="G111" s="82">
        <f>$S111+$AK111+H111</f>
        <v>0</v>
      </c>
      <c r="H111" s="84">
        <v>0</v>
      </c>
      <c r="I111" s="25"/>
      <c r="J111" s="22"/>
      <c r="K111" s="71"/>
      <c r="L111" s="27"/>
      <c r="M111" s="28"/>
      <c r="N111" s="28"/>
      <c r="O111" s="26"/>
      <c r="P111" s="27"/>
      <c r="Q111" s="28"/>
      <c r="R111" s="128"/>
      <c r="S111" s="45">
        <f>$AS111+$R111</f>
        <v>0</v>
      </c>
      <c r="T111" s="34"/>
      <c r="U111" s="39"/>
      <c r="V111" s="38"/>
      <c r="W111" s="30"/>
      <c r="X111" s="30"/>
      <c r="Y111" s="38"/>
      <c r="Z111" s="38"/>
      <c r="AA111" s="77"/>
      <c r="AB111" s="77"/>
      <c r="AC111" s="38"/>
      <c r="AD111" s="38"/>
      <c r="AE111" s="77"/>
      <c r="AF111" s="77"/>
      <c r="AG111" s="65"/>
      <c r="AH111" s="65"/>
      <c r="AI111" s="76"/>
      <c r="AJ111" s="105"/>
      <c r="AK111" s="44">
        <f>BD111</f>
        <v>0</v>
      </c>
      <c r="AL111" s="24"/>
      <c r="AM111" s="43">
        <f>J111</f>
        <v>0</v>
      </c>
      <c r="AN111" s="43">
        <f>L111</f>
        <v>0</v>
      </c>
      <c r="AO111" s="43">
        <f>N111</f>
        <v>0</v>
      </c>
      <c r="AP111" s="43">
        <f>P111</f>
        <v>0</v>
      </c>
      <c r="AQ111" s="47">
        <f>LARGE($AM111:$AP111,1)</f>
        <v>0</v>
      </c>
      <c r="AR111" s="47">
        <f>LARGE($AM111:$AP111,2)</f>
        <v>0</v>
      </c>
      <c r="AS111" s="48">
        <f>SUM($AQ111:$AR111)</f>
        <v>0</v>
      </c>
      <c r="AT111" s="46">
        <f>V111</f>
        <v>0</v>
      </c>
      <c r="AU111" s="46">
        <f>X111</f>
        <v>0</v>
      </c>
      <c r="AV111" s="46">
        <f>Z111</f>
        <v>0</v>
      </c>
      <c r="AW111" s="46">
        <f>AB111</f>
        <v>0</v>
      </c>
      <c r="AX111" s="46">
        <f>AD111</f>
        <v>0</v>
      </c>
      <c r="AY111" s="46">
        <f>AF111</f>
        <v>0</v>
      </c>
      <c r="AZ111" s="46">
        <f>AH111</f>
        <v>0</v>
      </c>
      <c r="BA111" s="46">
        <f>AJ111</f>
        <v>0</v>
      </c>
      <c r="BB111" s="47">
        <f>LARGE($AT111:$BA111,1)</f>
        <v>0</v>
      </c>
      <c r="BC111" s="47">
        <f>LARGE($AT111:$BA111,2)</f>
        <v>0</v>
      </c>
      <c r="BD111" s="48">
        <f>SUM($BB111:$BC111)</f>
        <v>0</v>
      </c>
    </row>
    <row r="112" spans="1:56" ht="15.75" thickBot="1" x14ac:dyDescent="0.3">
      <c r="A112" s="96"/>
      <c r="B112" s="55" t="s">
        <v>98</v>
      </c>
      <c r="C112" s="56" t="s">
        <v>99</v>
      </c>
      <c r="D112" s="56"/>
      <c r="E112" s="56"/>
      <c r="F112" s="66"/>
      <c r="G112" s="82">
        <f>$S112+$AK112+H112</f>
        <v>0</v>
      </c>
      <c r="H112" s="84">
        <v>0</v>
      </c>
      <c r="I112" s="25"/>
      <c r="J112" s="22"/>
      <c r="K112" s="71"/>
      <c r="L112" s="72"/>
      <c r="M112" s="36"/>
      <c r="N112" s="36"/>
      <c r="O112" s="26"/>
      <c r="P112" s="72"/>
      <c r="Q112" s="28"/>
      <c r="R112" s="129"/>
      <c r="S112" s="45">
        <f>$AS112+$R112</f>
        <v>0</v>
      </c>
      <c r="T112" s="23"/>
      <c r="U112" s="59"/>
      <c r="V112" s="38"/>
      <c r="W112" s="30"/>
      <c r="X112" s="30"/>
      <c r="Y112" s="38"/>
      <c r="Z112" s="38"/>
      <c r="AA112" s="77"/>
      <c r="AB112" s="77"/>
      <c r="AC112" s="38"/>
      <c r="AD112" s="38"/>
      <c r="AE112" s="77"/>
      <c r="AF112" s="77"/>
      <c r="AG112" s="65"/>
      <c r="AH112" s="65"/>
      <c r="AI112" s="78"/>
      <c r="AJ112" s="106"/>
      <c r="AK112" s="44">
        <f>BD112</f>
        <v>0</v>
      </c>
      <c r="AL112" s="35"/>
      <c r="AM112" s="43">
        <f>J112</f>
        <v>0</v>
      </c>
      <c r="AN112" s="43">
        <f>L112</f>
        <v>0</v>
      </c>
      <c r="AO112" s="43">
        <f>N112</f>
        <v>0</v>
      </c>
      <c r="AP112" s="43">
        <f>P112</f>
        <v>0</v>
      </c>
      <c r="AQ112" s="47">
        <f>LARGE($AM112:$AP112,1)</f>
        <v>0</v>
      </c>
      <c r="AR112" s="47">
        <f>LARGE($AM112:$AP112,2)</f>
        <v>0</v>
      </c>
      <c r="AS112" s="48">
        <f>SUM($AQ112:$AR112)</f>
        <v>0</v>
      </c>
      <c r="AT112" s="46">
        <f>V112</f>
        <v>0</v>
      </c>
      <c r="AU112" s="46">
        <f>X112</f>
        <v>0</v>
      </c>
      <c r="AV112" s="46">
        <f>Z112</f>
        <v>0</v>
      </c>
      <c r="AW112" s="46">
        <f>AB112</f>
        <v>0</v>
      </c>
      <c r="AX112" s="46">
        <f>AD112</f>
        <v>0</v>
      </c>
      <c r="AY112" s="46">
        <f>AF112</f>
        <v>0</v>
      </c>
      <c r="AZ112" s="46">
        <f>AH112</f>
        <v>0</v>
      </c>
      <c r="BA112" s="46">
        <f>AJ112</f>
        <v>0</v>
      </c>
      <c r="BB112" s="47">
        <f>LARGE($AT112:$BA112,1)</f>
        <v>0</v>
      </c>
      <c r="BC112" s="47">
        <f>LARGE($AT112:$BA112,2)</f>
        <v>0</v>
      </c>
      <c r="BD112" s="48">
        <f>SUM($BB112:$BC112)</f>
        <v>0</v>
      </c>
    </row>
    <row r="113" spans="1:56" ht="15.75" thickBot="1" x14ac:dyDescent="0.3">
      <c r="A113" s="97"/>
      <c r="B113" s="55" t="s">
        <v>253</v>
      </c>
      <c r="C113" s="56" t="s">
        <v>255</v>
      </c>
      <c r="D113" s="56"/>
      <c r="E113" s="56"/>
      <c r="F113" s="66"/>
      <c r="G113" s="82">
        <f>$S113+$AK113+H113</f>
        <v>0</v>
      </c>
      <c r="H113" s="84">
        <v>0</v>
      </c>
      <c r="I113" s="25"/>
      <c r="J113" s="22"/>
      <c r="K113" s="71"/>
      <c r="L113" s="27"/>
      <c r="M113" s="36"/>
      <c r="N113" s="36"/>
      <c r="O113" s="37"/>
      <c r="P113" s="37"/>
      <c r="Q113" s="28"/>
      <c r="R113" s="129"/>
      <c r="S113" s="45">
        <f>$AS113+$R113</f>
        <v>0</v>
      </c>
      <c r="T113" s="34"/>
      <c r="U113" s="99">
        <v>144</v>
      </c>
      <c r="V113" s="72">
        <v>0</v>
      </c>
      <c r="W113" s="30"/>
      <c r="X113" s="30"/>
      <c r="Y113" s="38"/>
      <c r="Z113" s="38"/>
      <c r="AA113" s="77"/>
      <c r="AB113" s="77"/>
      <c r="AC113" s="38"/>
      <c r="AD113" s="38"/>
      <c r="AE113" s="77"/>
      <c r="AF113" s="77"/>
      <c r="AG113" s="65"/>
      <c r="AH113" s="65"/>
      <c r="AI113" s="79"/>
      <c r="AJ113" s="108"/>
      <c r="AK113" s="44">
        <f>BD113</f>
        <v>0</v>
      </c>
      <c r="AL113" s="24"/>
      <c r="AM113" s="43">
        <f>J113</f>
        <v>0</v>
      </c>
      <c r="AN113" s="43">
        <f>L113</f>
        <v>0</v>
      </c>
      <c r="AO113" s="43">
        <f>N113</f>
        <v>0</v>
      </c>
      <c r="AP113" s="43">
        <f>P113</f>
        <v>0</v>
      </c>
      <c r="AQ113" s="47">
        <f>LARGE($AM113:$AP113,1)</f>
        <v>0</v>
      </c>
      <c r="AR113" s="47">
        <f>LARGE($AM113:$AP113,2)</f>
        <v>0</v>
      </c>
      <c r="AS113" s="48">
        <f>SUM($AQ113:$AR113)</f>
        <v>0</v>
      </c>
      <c r="AT113" s="46">
        <f>V113</f>
        <v>0</v>
      </c>
      <c r="AU113" s="46">
        <f>X113</f>
        <v>0</v>
      </c>
      <c r="AV113" s="46">
        <f>Z113</f>
        <v>0</v>
      </c>
      <c r="AW113" s="46">
        <f>AB113</f>
        <v>0</v>
      </c>
      <c r="AX113" s="46">
        <f>AD113</f>
        <v>0</v>
      </c>
      <c r="AY113" s="46">
        <f>AF113</f>
        <v>0</v>
      </c>
      <c r="AZ113" s="46">
        <f>AH113</f>
        <v>0</v>
      </c>
      <c r="BA113" s="46">
        <f>AJ113</f>
        <v>0</v>
      </c>
      <c r="BB113" s="47">
        <f>LARGE($AT113:$BA113,1)</f>
        <v>0</v>
      </c>
      <c r="BC113" s="47">
        <f>LARGE($AT113:$BA113,2)</f>
        <v>0</v>
      </c>
      <c r="BD113" s="48">
        <f>SUM($BB113:$BC113)</f>
        <v>0</v>
      </c>
    </row>
    <row r="114" spans="1:56" ht="15.75" thickBot="1" x14ac:dyDescent="0.3">
      <c r="A114" s="97"/>
      <c r="B114" s="55" t="s">
        <v>46</v>
      </c>
      <c r="C114" s="56" t="s">
        <v>47</v>
      </c>
      <c r="D114" s="56"/>
      <c r="E114" s="56"/>
      <c r="F114" s="66"/>
      <c r="G114" s="82">
        <f>$S114+$AK114+H114</f>
        <v>0</v>
      </c>
      <c r="H114" s="84">
        <v>0</v>
      </c>
      <c r="I114" s="25"/>
      <c r="J114" s="22"/>
      <c r="K114" s="71"/>
      <c r="L114" s="27"/>
      <c r="M114" s="28"/>
      <c r="N114" s="28"/>
      <c r="O114" s="26"/>
      <c r="P114" s="27"/>
      <c r="Q114" s="28"/>
      <c r="R114" s="128"/>
      <c r="S114" s="45">
        <f>$AS114+$R114</f>
        <v>0</v>
      </c>
      <c r="T114" s="23"/>
      <c r="U114" s="185"/>
      <c r="V114" s="124"/>
      <c r="W114" s="113"/>
      <c r="X114" s="113"/>
      <c r="Y114" s="124"/>
      <c r="Z114" s="124"/>
      <c r="AA114" s="125"/>
      <c r="AB114" s="125"/>
      <c r="AC114" s="124"/>
      <c r="AD114" s="124"/>
      <c r="AE114" s="125"/>
      <c r="AF114" s="125"/>
      <c r="AG114" s="117"/>
      <c r="AH114" s="117"/>
      <c r="AI114" s="116"/>
      <c r="AJ114" s="118"/>
      <c r="AK114" s="44">
        <f>BD114</f>
        <v>0</v>
      </c>
      <c r="AL114" s="35"/>
      <c r="AM114" s="43">
        <f>J114</f>
        <v>0</v>
      </c>
      <c r="AN114" s="43">
        <f>L114</f>
        <v>0</v>
      </c>
      <c r="AO114" s="43">
        <f>N114</f>
        <v>0</v>
      </c>
      <c r="AP114" s="43">
        <f>P114</f>
        <v>0</v>
      </c>
      <c r="AQ114" s="47">
        <f>LARGE($AM114:$AP114,1)</f>
        <v>0</v>
      </c>
      <c r="AR114" s="47">
        <f>LARGE($AM114:$AP114,2)</f>
        <v>0</v>
      </c>
      <c r="AS114" s="48">
        <f>SUM($AQ114:$AR114)</f>
        <v>0</v>
      </c>
      <c r="AT114" s="46">
        <f>V114</f>
        <v>0</v>
      </c>
      <c r="AU114" s="46">
        <f>X114</f>
        <v>0</v>
      </c>
      <c r="AV114" s="46">
        <f>Z114</f>
        <v>0</v>
      </c>
      <c r="AW114" s="46">
        <f>AB114</f>
        <v>0</v>
      </c>
      <c r="AX114" s="46">
        <f>AD114</f>
        <v>0</v>
      </c>
      <c r="AY114" s="46">
        <f>AF114</f>
        <v>0</v>
      </c>
      <c r="AZ114" s="46">
        <f>AH114</f>
        <v>0</v>
      </c>
      <c r="BA114" s="46">
        <f>AJ114</f>
        <v>0</v>
      </c>
      <c r="BB114" s="47">
        <f>LARGE($AT114:$BA114,1)</f>
        <v>0</v>
      </c>
      <c r="BC114" s="47">
        <f>LARGE($AT114:$BA114,2)</f>
        <v>0</v>
      </c>
      <c r="BD114" s="48">
        <f>SUM($BB114:$BC114)</f>
        <v>0</v>
      </c>
    </row>
    <row r="115" spans="1:56" ht="15.75" thickBot="1" x14ac:dyDescent="0.3">
      <c r="A115" s="96"/>
      <c r="B115" s="55" t="s">
        <v>122</v>
      </c>
      <c r="C115" s="56" t="s">
        <v>113</v>
      </c>
      <c r="D115" s="56"/>
      <c r="E115" s="56" t="s">
        <v>178</v>
      </c>
      <c r="F115" s="66"/>
      <c r="G115" s="82">
        <f>$S115+$AK115+H115</f>
        <v>0</v>
      </c>
      <c r="H115" s="84">
        <v>0</v>
      </c>
      <c r="I115" s="25"/>
      <c r="J115" s="22"/>
      <c r="K115" s="71"/>
      <c r="L115" s="72"/>
      <c r="M115" s="28"/>
      <c r="N115" s="28"/>
      <c r="O115" s="26"/>
      <c r="P115" s="27"/>
      <c r="Q115" s="28"/>
      <c r="R115" s="128"/>
      <c r="S115" s="45">
        <f>$AS115+$R115</f>
        <v>0</v>
      </c>
      <c r="T115" s="23"/>
      <c r="U115" s="59"/>
      <c r="V115" s="38"/>
      <c r="W115" s="30"/>
      <c r="X115" s="30"/>
      <c r="Y115" s="38"/>
      <c r="Z115" s="38"/>
      <c r="AA115" s="77"/>
      <c r="AB115" s="77"/>
      <c r="AC115" s="38"/>
      <c r="AD115" s="38"/>
      <c r="AE115" s="77"/>
      <c r="AF115" s="77"/>
      <c r="AG115" s="65"/>
      <c r="AH115" s="65"/>
      <c r="AI115" s="77"/>
      <c r="AJ115" s="107"/>
      <c r="AK115" s="44">
        <f>BD115</f>
        <v>0</v>
      </c>
      <c r="AL115" s="42"/>
      <c r="AM115" s="43">
        <f>J115</f>
        <v>0</v>
      </c>
      <c r="AN115" s="43">
        <f>L115</f>
        <v>0</v>
      </c>
      <c r="AO115" s="43">
        <f>N115</f>
        <v>0</v>
      </c>
      <c r="AP115" s="43">
        <f>P115</f>
        <v>0</v>
      </c>
      <c r="AQ115" s="47">
        <f>LARGE($AM115:$AP115,1)</f>
        <v>0</v>
      </c>
      <c r="AR115" s="47">
        <f>LARGE($AM115:$AP115,2)</f>
        <v>0</v>
      </c>
      <c r="AS115" s="48">
        <f>SUM($AQ115:$AR115)</f>
        <v>0</v>
      </c>
      <c r="AT115" s="46">
        <f>V115</f>
        <v>0</v>
      </c>
      <c r="AU115" s="46">
        <f>X115</f>
        <v>0</v>
      </c>
      <c r="AV115" s="46">
        <f>Z115</f>
        <v>0</v>
      </c>
      <c r="AW115" s="46">
        <f>AB115</f>
        <v>0</v>
      </c>
      <c r="AX115" s="46">
        <f>AD115</f>
        <v>0</v>
      </c>
      <c r="AY115" s="46">
        <f>AF115</f>
        <v>0</v>
      </c>
      <c r="AZ115" s="46">
        <f>AH115</f>
        <v>0</v>
      </c>
      <c r="BA115" s="46">
        <f>AJ115</f>
        <v>0</v>
      </c>
      <c r="BB115" s="47">
        <f>LARGE($AT115:$BA115,1)</f>
        <v>0</v>
      </c>
      <c r="BC115" s="47">
        <f>LARGE($AT115:$BA115,2)</f>
        <v>0</v>
      </c>
      <c r="BD115" s="48">
        <f>SUM($BB115:$BC115)</f>
        <v>0</v>
      </c>
    </row>
    <row r="116" spans="1:56" ht="15.75" thickBot="1" x14ac:dyDescent="0.3">
      <c r="A116" s="96"/>
      <c r="B116" s="55" t="s">
        <v>57</v>
      </c>
      <c r="C116" s="56" t="s">
        <v>58</v>
      </c>
      <c r="D116" s="56"/>
      <c r="E116" s="56"/>
      <c r="F116" s="66"/>
      <c r="G116" s="82">
        <f>$S116+$AK116+H116</f>
        <v>0</v>
      </c>
      <c r="H116" s="84">
        <v>0</v>
      </c>
      <c r="I116" s="25"/>
      <c r="J116" s="22"/>
      <c r="K116" s="71"/>
      <c r="L116" s="72"/>
      <c r="M116" s="28"/>
      <c r="N116" s="28"/>
      <c r="O116" s="26"/>
      <c r="P116" s="72"/>
      <c r="Q116" s="28"/>
      <c r="R116" s="128"/>
      <c r="S116" s="45">
        <f>$AS116+$R116</f>
        <v>0</v>
      </c>
      <c r="T116" s="34"/>
      <c r="U116" s="59"/>
      <c r="V116" s="38"/>
      <c r="W116" s="30"/>
      <c r="X116" s="30"/>
      <c r="Y116" s="38"/>
      <c r="Z116" s="38"/>
      <c r="AA116" s="77"/>
      <c r="AB116" s="77"/>
      <c r="AC116" s="38"/>
      <c r="AD116" s="38"/>
      <c r="AE116" s="77"/>
      <c r="AF116" s="77"/>
      <c r="AG116" s="65"/>
      <c r="AH116" s="65"/>
      <c r="AI116" s="79"/>
      <c r="AJ116" s="108"/>
      <c r="AK116" s="44">
        <f>BD116</f>
        <v>0</v>
      </c>
      <c r="AL116" s="24"/>
      <c r="AM116" s="43">
        <f>J116</f>
        <v>0</v>
      </c>
      <c r="AN116" s="43">
        <f>L116</f>
        <v>0</v>
      </c>
      <c r="AO116" s="43">
        <f>N116</f>
        <v>0</v>
      </c>
      <c r="AP116" s="43">
        <f>P116</f>
        <v>0</v>
      </c>
      <c r="AQ116" s="47">
        <f>LARGE($AM116:$AP116,1)</f>
        <v>0</v>
      </c>
      <c r="AR116" s="47">
        <f>LARGE($AM116:$AP116,2)</f>
        <v>0</v>
      </c>
      <c r="AS116" s="48">
        <f>SUM($AQ116:$AR116)</f>
        <v>0</v>
      </c>
      <c r="AT116" s="46">
        <f>V116</f>
        <v>0</v>
      </c>
      <c r="AU116" s="46">
        <f>X116</f>
        <v>0</v>
      </c>
      <c r="AV116" s="46">
        <f>Z116</f>
        <v>0</v>
      </c>
      <c r="AW116" s="46">
        <f>AB116</f>
        <v>0</v>
      </c>
      <c r="AX116" s="46">
        <f>AD116</f>
        <v>0</v>
      </c>
      <c r="AY116" s="46">
        <f>AF116</f>
        <v>0</v>
      </c>
      <c r="AZ116" s="46">
        <f>AH116</f>
        <v>0</v>
      </c>
      <c r="BA116" s="46">
        <f>AJ116</f>
        <v>0</v>
      </c>
      <c r="BB116" s="47">
        <f>LARGE($AT116:$BA116,1)</f>
        <v>0</v>
      </c>
      <c r="BC116" s="47">
        <f>LARGE($AT116:$BA116,2)</f>
        <v>0</v>
      </c>
      <c r="BD116" s="48">
        <f>SUM($BB116:$BC116)</f>
        <v>0</v>
      </c>
    </row>
    <row r="117" spans="1:56" ht="15.75" thickBot="1" x14ac:dyDescent="0.3">
      <c r="A117" s="96"/>
      <c r="B117" s="55" t="s">
        <v>57</v>
      </c>
      <c r="C117" s="56" t="s">
        <v>76</v>
      </c>
      <c r="D117" s="56"/>
      <c r="E117" s="56"/>
      <c r="F117" s="66"/>
      <c r="G117" s="82">
        <f>$S117+$AK117+H117</f>
        <v>0</v>
      </c>
      <c r="H117" s="84">
        <v>0</v>
      </c>
      <c r="I117" s="25"/>
      <c r="J117" s="22"/>
      <c r="K117" s="71"/>
      <c r="L117" s="72"/>
      <c r="M117" s="28"/>
      <c r="N117" s="28"/>
      <c r="O117" s="26"/>
      <c r="P117" s="27"/>
      <c r="Q117" s="28"/>
      <c r="R117" s="128"/>
      <c r="S117" s="45">
        <f>$AS117+$R117</f>
        <v>0</v>
      </c>
      <c r="T117" s="23"/>
      <c r="U117" s="59"/>
      <c r="V117" s="38"/>
      <c r="W117" s="30"/>
      <c r="X117" s="30"/>
      <c r="Y117" s="38"/>
      <c r="Z117" s="38"/>
      <c r="AA117" s="77"/>
      <c r="AB117" s="77"/>
      <c r="AC117" s="38"/>
      <c r="AD117" s="38"/>
      <c r="AE117" s="77"/>
      <c r="AF117" s="77"/>
      <c r="AG117" s="65"/>
      <c r="AH117" s="65"/>
      <c r="AI117" s="79"/>
      <c r="AJ117" s="108"/>
      <c r="AK117" s="44">
        <f>BD117</f>
        <v>0</v>
      </c>
      <c r="AL117" s="35"/>
      <c r="AM117" s="43">
        <f>J117</f>
        <v>0</v>
      </c>
      <c r="AN117" s="43">
        <f>L117</f>
        <v>0</v>
      </c>
      <c r="AO117" s="43">
        <f>N117</f>
        <v>0</v>
      </c>
      <c r="AP117" s="43">
        <f>P117</f>
        <v>0</v>
      </c>
      <c r="AQ117" s="47">
        <f>LARGE($AM117:$AP117,1)</f>
        <v>0</v>
      </c>
      <c r="AR117" s="47">
        <f>LARGE($AM117:$AP117,2)</f>
        <v>0</v>
      </c>
      <c r="AS117" s="48">
        <f>SUM($AQ117:$AR117)</f>
        <v>0</v>
      </c>
      <c r="AT117" s="46">
        <f>V117</f>
        <v>0</v>
      </c>
      <c r="AU117" s="46">
        <f>X117</f>
        <v>0</v>
      </c>
      <c r="AV117" s="46">
        <f>Z117</f>
        <v>0</v>
      </c>
      <c r="AW117" s="46">
        <f>AB117</f>
        <v>0</v>
      </c>
      <c r="AX117" s="46">
        <f>AD117</f>
        <v>0</v>
      </c>
      <c r="AY117" s="46">
        <f>AF117</f>
        <v>0</v>
      </c>
      <c r="AZ117" s="46">
        <f>AH117</f>
        <v>0</v>
      </c>
      <c r="BA117" s="46">
        <f>AJ117</f>
        <v>0</v>
      </c>
      <c r="BB117" s="47">
        <f>LARGE($AT117:$BA117,1)</f>
        <v>0</v>
      </c>
      <c r="BC117" s="47">
        <f>LARGE($AT117:$BA117,2)</f>
        <v>0</v>
      </c>
      <c r="BD117" s="48">
        <f>SUM($BB117:$BC117)</f>
        <v>0</v>
      </c>
    </row>
    <row r="118" spans="1:56" ht="15.75" thickBot="1" x14ac:dyDescent="0.3">
      <c r="A118" s="96"/>
      <c r="B118" s="55" t="s">
        <v>44</v>
      </c>
      <c r="C118" s="56" t="s">
        <v>45</v>
      </c>
      <c r="D118" s="56"/>
      <c r="E118" s="56"/>
      <c r="F118" s="66">
        <v>2</v>
      </c>
      <c r="G118" s="82">
        <f>$S118+$AK118+H118</f>
        <v>0</v>
      </c>
      <c r="H118" s="84">
        <v>0</v>
      </c>
      <c r="I118" s="25"/>
      <c r="J118" s="22"/>
      <c r="K118" s="71"/>
      <c r="L118" s="72"/>
      <c r="M118" s="28"/>
      <c r="N118" s="28"/>
      <c r="O118" s="26"/>
      <c r="P118" s="27"/>
      <c r="Q118" s="28"/>
      <c r="R118" s="128"/>
      <c r="S118" s="45">
        <f>$AS118+$R118</f>
        <v>0</v>
      </c>
      <c r="T118" s="34"/>
      <c r="U118" s="59"/>
      <c r="V118" s="27"/>
      <c r="W118" s="30"/>
      <c r="X118" s="30"/>
      <c r="Y118" s="38"/>
      <c r="Z118" s="38"/>
      <c r="AA118" s="76"/>
      <c r="AB118" s="77"/>
      <c r="AC118" s="38"/>
      <c r="AD118" s="38"/>
      <c r="AE118" s="77"/>
      <c r="AF118" s="77"/>
      <c r="AG118" s="65"/>
      <c r="AH118" s="65"/>
      <c r="AI118" s="77"/>
      <c r="AJ118" s="107"/>
      <c r="AK118" s="44">
        <f>BD118</f>
        <v>0</v>
      </c>
      <c r="AL118" s="24"/>
      <c r="AM118" s="43">
        <f>J118</f>
        <v>0</v>
      </c>
      <c r="AN118" s="43">
        <f>L118</f>
        <v>0</v>
      </c>
      <c r="AO118" s="43">
        <f>N118</f>
        <v>0</v>
      </c>
      <c r="AP118" s="43">
        <f>P118</f>
        <v>0</v>
      </c>
      <c r="AQ118" s="47">
        <f>LARGE($AM118:$AP118,1)</f>
        <v>0</v>
      </c>
      <c r="AR118" s="47">
        <f>LARGE($AM118:$AP118,2)</f>
        <v>0</v>
      </c>
      <c r="AS118" s="48">
        <f>SUM($AQ118:$AR118)</f>
        <v>0</v>
      </c>
      <c r="AT118" s="46">
        <f>V118</f>
        <v>0</v>
      </c>
      <c r="AU118" s="46">
        <f>X118</f>
        <v>0</v>
      </c>
      <c r="AV118" s="46">
        <f>Z118</f>
        <v>0</v>
      </c>
      <c r="AW118" s="46">
        <f>AB118</f>
        <v>0</v>
      </c>
      <c r="AX118" s="46">
        <f>AD118</f>
        <v>0</v>
      </c>
      <c r="AY118" s="46">
        <f>AF118</f>
        <v>0</v>
      </c>
      <c r="AZ118" s="46">
        <f>AH118</f>
        <v>0</v>
      </c>
      <c r="BA118" s="46">
        <f>AJ118</f>
        <v>0</v>
      </c>
      <c r="BB118" s="47">
        <f>LARGE($AT118:$BA118,1)</f>
        <v>0</v>
      </c>
      <c r="BC118" s="47">
        <f>LARGE($AT118:$BA118,2)</f>
        <v>0</v>
      </c>
      <c r="BD118" s="48">
        <f>SUM($BB118:$BC118)</f>
        <v>0</v>
      </c>
    </row>
    <row r="119" spans="1:56" ht="15.75" thickBot="1" x14ac:dyDescent="0.3">
      <c r="A119" s="97"/>
      <c r="B119" s="55" t="s">
        <v>55</v>
      </c>
      <c r="C119" s="56" t="s">
        <v>56</v>
      </c>
      <c r="D119" s="56"/>
      <c r="E119" s="56"/>
      <c r="F119" s="66"/>
      <c r="G119" s="82">
        <f>$S119+$AK119+H119</f>
        <v>0</v>
      </c>
      <c r="H119" s="84">
        <v>0</v>
      </c>
      <c r="I119" s="25"/>
      <c r="J119" s="22"/>
      <c r="K119" s="71"/>
      <c r="L119" s="27"/>
      <c r="M119" s="28"/>
      <c r="N119" s="22"/>
      <c r="O119" s="26"/>
      <c r="P119" s="27"/>
      <c r="Q119" s="28"/>
      <c r="R119" s="127"/>
      <c r="S119" s="45">
        <f>$AS119+$R119</f>
        <v>0</v>
      </c>
      <c r="T119" s="23"/>
      <c r="U119" s="59"/>
      <c r="V119" s="29"/>
      <c r="W119" s="30"/>
      <c r="X119" s="18"/>
      <c r="Y119" s="38"/>
      <c r="Z119" s="38"/>
      <c r="AA119" s="77"/>
      <c r="AB119" s="77"/>
      <c r="AC119" s="38"/>
      <c r="AD119" s="38"/>
      <c r="AE119" s="77"/>
      <c r="AF119" s="77"/>
      <c r="AG119" s="65"/>
      <c r="AH119" s="65"/>
      <c r="AI119" s="77"/>
      <c r="AJ119" s="107"/>
      <c r="AK119" s="44">
        <f>BD119</f>
        <v>0</v>
      </c>
      <c r="AL119" s="35"/>
      <c r="AM119" s="43">
        <f>J119</f>
        <v>0</v>
      </c>
      <c r="AN119" s="43">
        <f>L119</f>
        <v>0</v>
      </c>
      <c r="AO119" s="43">
        <f>N119</f>
        <v>0</v>
      </c>
      <c r="AP119" s="43">
        <f>P119</f>
        <v>0</v>
      </c>
      <c r="AQ119" s="47">
        <f>LARGE($AM119:$AP119,1)</f>
        <v>0</v>
      </c>
      <c r="AR119" s="47">
        <f>LARGE($AM119:$AP119,2)</f>
        <v>0</v>
      </c>
      <c r="AS119" s="48">
        <f>SUM($AQ119:$AR119)</f>
        <v>0</v>
      </c>
      <c r="AT119" s="46">
        <f>V119</f>
        <v>0</v>
      </c>
      <c r="AU119" s="46">
        <f>X119</f>
        <v>0</v>
      </c>
      <c r="AV119" s="46">
        <f>Z119</f>
        <v>0</v>
      </c>
      <c r="AW119" s="46">
        <f>AB119</f>
        <v>0</v>
      </c>
      <c r="AX119" s="46">
        <f>AD119</f>
        <v>0</v>
      </c>
      <c r="AY119" s="46">
        <f>AF119</f>
        <v>0</v>
      </c>
      <c r="AZ119" s="46">
        <f>AH119</f>
        <v>0</v>
      </c>
      <c r="BA119" s="46">
        <f>AJ119</f>
        <v>0</v>
      </c>
      <c r="BB119" s="47">
        <f>LARGE($AT119:$BA119,1)</f>
        <v>0</v>
      </c>
      <c r="BC119" s="47">
        <f>LARGE($AT119:$BA119,2)</f>
        <v>0</v>
      </c>
      <c r="BD119" s="48">
        <f>SUM($BB119:$BC119)</f>
        <v>0</v>
      </c>
    </row>
    <row r="120" spans="1:56" ht="15.75" thickBot="1" x14ac:dyDescent="0.3">
      <c r="A120" s="96"/>
      <c r="B120" s="57" t="s">
        <v>190</v>
      </c>
      <c r="C120" s="58" t="s">
        <v>189</v>
      </c>
      <c r="D120" s="58"/>
      <c r="E120" s="56" t="s">
        <v>150</v>
      </c>
      <c r="F120" s="66"/>
      <c r="G120" s="82">
        <f>$S120+$AK120+H120</f>
        <v>0</v>
      </c>
      <c r="H120" s="84">
        <v>0</v>
      </c>
      <c r="I120" s="25"/>
      <c r="J120" s="22"/>
      <c r="K120" s="71"/>
      <c r="L120" s="72"/>
      <c r="M120" s="36"/>
      <c r="N120" s="36"/>
      <c r="O120" s="26"/>
      <c r="P120" s="72"/>
      <c r="Q120" s="28"/>
      <c r="R120" s="129"/>
      <c r="S120" s="45">
        <f>$AS120+$R120</f>
        <v>0</v>
      </c>
      <c r="T120" s="23"/>
      <c r="U120" s="59"/>
      <c r="V120" s="38"/>
      <c r="W120" s="30"/>
      <c r="X120" s="30"/>
      <c r="Y120" s="38"/>
      <c r="Z120" s="38"/>
      <c r="AA120" s="77"/>
      <c r="AB120" s="77"/>
      <c r="AC120" s="38"/>
      <c r="AD120" s="38"/>
      <c r="AE120" s="77"/>
      <c r="AF120" s="77"/>
      <c r="AG120" s="65"/>
      <c r="AH120" s="65"/>
      <c r="AI120" s="77"/>
      <c r="AJ120" s="107"/>
      <c r="AK120" s="44">
        <f>BD120</f>
        <v>0</v>
      </c>
      <c r="AL120" s="35"/>
      <c r="AM120" s="43">
        <f>J120</f>
        <v>0</v>
      </c>
      <c r="AN120" s="43">
        <f>L120</f>
        <v>0</v>
      </c>
      <c r="AO120" s="43">
        <f>N120</f>
        <v>0</v>
      </c>
      <c r="AP120" s="43">
        <f>P120</f>
        <v>0</v>
      </c>
      <c r="AQ120" s="47">
        <f>LARGE($AM120:$AP120,1)</f>
        <v>0</v>
      </c>
      <c r="AR120" s="47">
        <f>LARGE($AM120:$AP120,2)</f>
        <v>0</v>
      </c>
      <c r="AS120" s="48">
        <f>SUM($AQ120:$AR120)</f>
        <v>0</v>
      </c>
      <c r="AT120" s="46">
        <f>V120</f>
        <v>0</v>
      </c>
      <c r="AU120" s="46">
        <f>X120</f>
        <v>0</v>
      </c>
      <c r="AV120" s="46">
        <f>Z120</f>
        <v>0</v>
      </c>
      <c r="AW120" s="46">
        <f>AB120</f>
        <v>0</v>
      </c>
      <c r="AX120" s="46">
        <f>AD120</f>
        <v>0</v>
      </c>
      <c r="AY120" s="46">
        <f>AF120</f>
        <v>0</v>
      </c>
      <c r="AZ120" s="46">
        <f>AH120</f>
        <v>0</v>
      </c>
      <c r="BA120" s="46">
        <f>AJ120</f>
        <v>0</v>
      </c>
      <c r="BB120" s="47">
        <f>LARGE($AT120:$BA120,1)</f>
        <v>0</v>
      </c>
      <c r="BC120" s="47">
        <f>LARGE($AT120:$BA120,2)</f>
        <v>0</v>
      </c>
      <c r="BD120" s="48">
        <f>SUM($BB120:$BC120)</f>
        <v>0</v>
      </c>
    </row>
    <row r="121" spans="1:56" ht="15.75" thickBot="1" x14ac:dyDescent="0.3">
      <c r="A121" s="96"/>
      <c r="B121" s="55" t="s">
        <v>85</v>
      </c>
      <c r="C121" s="56" t="s">
        <v>32</v>
      </c>
      <c r="D121" s="56"/>
      <c r="E121" s="56" t="s">
        <v>151</v>
      </c>
      <c r="F121" s="66">
        <v>2</v>
      </c>
      <c r="G121" s="82">
        <f>$S121+$AK121+H121</f>
        <v>0</v>
      </c>
      <c r="H121" s="84">
        <v>0</v>
      </c>
      <c r="I121" s="25"/>
      <c r="J121" s="22"/>
      <c r="K121" s="71"/>
      <c r="L121" s="27"/>
      <c r="M121" s="28"/>
      <c r="N121" s="22"/>
      <c r="O121" s="26"/>
      <c r="P121" s="72"/>
      <c r="Q121" s="28"/>
      <c r="R121" s="127"/>
      <c r="S121" s="45">
        <f>$AS121+$R121</f>
        <v>0</v>
      </c>
      <c r="T121" s="34"/>
      <c r="U121" s="59"/>
      <c r="V121" s="72"/>
      <c r="W121" s="30"/>
      <c r="X121" s="18"/>
      <c r="Y121" s="38"/>
      <c r="Z121" s="38"/>
      <c r="AA121" s="77"/>
      <c r="AB121" s="77"/>
      <c r="AC121" s="38"/>
      <c r="AD121" s="38"/>
      <c r="AE121" s="77"/>
      <c r="AF121" s="77"/>
      <c r="AG121" s="65"/>
      <c r="AH121" s="65"/>
      <c r="AI121" s="77"/>
      <c r="AJ121" s="107"/>
      <c r="AK121" s="44">
        <f>BD121</f>
        <v>0</v>
      </c>
      <c r="AL121" s="24"/>
      <c r="AM121" s="43">
        <f>J121</f>
        <v>0</v>
      </c>
      <c r="AN121" s="43">
        <f>L121</f>
        <v>0</v>
      </c>
      <c r="AO121" s="43">
        <f>N121</f>
        <v>0</v>
      </c>
      <c r="AP121" s="43">
        <f>P121</f>
        <v>0</v>
      </c>
      <c r="AQ121" s="47">
        <f>LARGE($AM121:$AP121,1)</f>
        <v>0</v>
      </c>
      <c r="AR121" s="47">
        <f>LARGE($AM121:$AP121,2)</f>
        <v>0</v>
      </c>
      <c r="AS121" s="48">
        <f>SUM($AQ121:$AR121)</f>
        <v>0</v>
      </c>
      <c r="AT121" s="46">
        <f>V121</f>
        <v>0</v>
      </c>
      <c r="AU121" s="46">
        <f>X121</f>
        <v>0</v>
      </c>
      <c r="AV121" s="46">
        <f>Z121</f>
        <v>0</v>
      </c>
      <c r="AW121" s="46">
        <f>AB121</f>
        <v>0</v>
      </c>
      <c r="AX121" s="46">
        <f>AD121</f>
        <v>0</v>
      </c>
      <c r="AY121" s="46">
        <f>AF121</f>
        <v>0</v>
      </c>
      <c r="AZ121" s="46">
        <f>AH121</f>
        <v>0</v>
      </c>
      <c r="BA121" s="46">
        <f>AJ121</f>
        <v>0</v>
      </c>
      <c r="BB121" s="47">
        <f>LARGE($AT121:$BA121,1)</f>
        <v>0</v>
      </c>
      <c r="BC121" s="47">
        <f>LARGE($AT121:$BA121,2)</f>
        <v>0</v>
      </c>
      <c r="BD121" s="48">
        <f>SUM($BB121:$BC121)</f>
        <v>0</v>
      </c>
    </row>
    <row r="122" spans="1:56" ht="15.75" thickBot="1" x14ac:dyDescent="0.3">
      <c r="A122" s="96"/>
      <c r="B122" s="55" t="s">
        <v>38</v>
      </c>
      <c r="C122" s="56" t="s">
        <v>39</v>
      </c>
      <c r="D122" s="56"/>
      <c r="E122" s="56"/>
      <c r="F122" s="66"/>
      <c r="G122" s="82">
        <f>$S122+$AK122+H122</f>
        <v>0</v>
      </c>
      <c r="H122" s="84">
        <v>0</v>
      </c>
      <c r="I122" s="25"/>
      <c r="J122" s="22"/>
      <c r="K122" s="71"/>
      <c r="L122" s="27"/>
      <c r="M122" s="28"/>
      <c r="N122" s="36"/>
      <c r="O122" s="26"/>
      <c r="P122" s="27"/>
      <c r="Q122" s="28"/>
      <c r="R122" s="129"/>
      <c r="S122" s="45">
        <f>$AS122+$R122</f>
        <v>0</v>
      </c>
      <c r="T122" s="23"/>
      <c r="U122" s="59"/>
      <c r="V122" s="27"/>
      <c r="W122" s="30"/>
      <c r="X122" s="30"/>
      <c r="Y122" s="38"/>
      <c r="Z122" s="38"/>
      <c r="AA122" s="77"/>
      <c r="AB122" s="77"/>
      <c r="AC122" s="38"/>
      <c r="AD122" s="38"/>
      <c r="AE122" s="77"/>
      <c r="AF122" s="77"/>
      <c r="AG122" s="65"/>
      <c r="AH122" s="65"/>
      <c r="AI122" s="77"/>
      <c r="AJ122" s="107"/>
      <c r="AK122" s="44">
        <f>BD122</f>
        <v>0</v>
      </c>
      <c r="AL122" s="35"/>
      <c r="AM122" s="43">
        <f>J122</f>
        <v>0</v>
      </c>
      <c r="AN122" s="43">
        <f>L122</f>
        <v>0</v>
      </c>
      <c r="AO122" s="43">
        <f>N122</f>
        <v>0</v>
      </c>
      <c r="AP122" s="43">
        <f>P122</f>
        <v>0</v>
      </c>
      <c r="AQ122" s="47">
        <f>LARGE($AM122:$AP122,1)</f>
        <v>0</v>
      </c>
      <c r="AR122" s="47">
        <f>LARGE($AM122:$AP122,2)</f>
        <v>0</v>
      </c>
      <c r="AS122" s="48">
        <f>SUM($AQ122:$AR122)</f>
        <v>0</v>
      </c>
      <c r="AT122" s="46">
        <f>V122</f>
        <v>0</v>
      </c>
      <c r="AU122" s="46">
        <f>X122</f>
        <v>0</v>
      </c>
      <c r="AV122" s="46">
        <f>Z122</f>
        <v>0</v>
      </c>
      <c r="AW122" s="46">
        <f>AB122</f>
        <v>0</v>
      </c>
      <c r="AX122" s="46">
        <f>AD122</f>
        <v>0</v>
      </c>
      <c r="AY122" s="46">
        <f>AF122</f>
        <v>0</v>
      </c>
      <c r="AZ122" s="46">
        <f>AH122</f>
        <v>0</v>
      </c>
      <c r="BA122" s="46">
        <f>AJ122</f>
        <v>0</v>
      </c>
      <c r="BB122" s="47">
        <f>LARGE($AT122:$BA122,1)</f>
        <v>0</v>
      </c>
      <c r="BC122" s="47">
        <f>LARGE($AT122:$BA122,2)</f>
        <v>0</v>
      </c>
      <c r="BD122" s="48">
        <f>SUM($BB122:$BC122)</f>
        <v>0</v>
      </c>
    </row>
    <row r="123" spans="1:56" ht="15.75" thickBot="1" x14ac:dyDescent="0.3">
      <c r="A123" s="97"/>
      <c r="B123" s="55" t="s">
        <v>197</v>
      </c>
      <c r="C123" s="56" t="s">
        <v>65</v>
      </c>
      <c r="D123" s="56">
        <v>126029</v>
      </c>
      <c r="E123" s="56" t="s">
        <v>155</v>
      </c>
      <c r="F123" s="66"/>
      <c r="G123" s="82">
        <f>$S123+$AK123+H123</f>
        <v>0</v>
      </c>
      <c r="H123" s="84">
        <v>0</v>
      </c>
      <c r="I123" s="25"/>
      <c r="J123" s="22"/>
      <c r="K123" s="71"/>
      <c r="L123" s="27"/>
      <c r="M123" s="28"/>
      <c r="N123" s="22"/>
      <c r="O123" s="26"/>
      <c r="P123" s="27"/>
      <c r="Q123" s="28"/>
      <c r="R123" s="127"/>
      <c r="S123" s="45">
        <f>$AS123+$R123</f>
        <v>0</v>
      </c>
      <c r="T123" s="34"/>
      <c r="U123" s="59"/>
      <c r="V123" s="38"/>
      <c r="W123" s="30"/>
      <c r="X123" s="30"/>
      <c r="Y123" s="38"/>
      <c r="Z123" s="38"/>
      <c r="AA123" s="77"/>
      <c r="AB123" s="77"/>
      <c r="AC123" s="38"/>
      <c r="AD123" s="38"/>
      <c r="AE123" s="77"/>
      <c r="AF123" s="77"/>
      <c r="AG123" s="65"/>
      <c r="AH123" s="65"/>
      <c r="AI123" s="77"/>
      <c r="AJ123" s="107"/>
      <c r="AK123" s="44">
        <f>BD123</f>
        <v>0</v>
      </c>
      <c r="AL123" s="24"/>
      <c r="AM123" s="43">
        <f>J123</f>
        <v>0</v>
      </c>
      <c r="AN123" s="43">
        <f>L123</f>
        <v>0</v>
      </c>
      <c r="AO123" s="43">
        <f>N123</f>
        <v>0</v>
      </c>
      <c r="AP123" s="43">
        <f>P123</f>
        <v>0</v>
      </c>
      <c r="AQ123" s="47">
        <f>LARGE($AM123:$AP123,1)</f>
        <v>0</v>
      </c>
      <c r="AR123" s="47">
        <f>LARGE($AM123:$AP123,2)</f>
        <v>0</v>
      </c>
      <c r="AS123" s="48">
        <f>SUM($AQ123:$AR123)</f>
        <v>0</v>
      </c>
      <c r="AT123" s="46">
        <f>V123</f>
        <v>0</v>
      </c>
      <c r="AU123" s="46">
        <f>X123</f>
        <v>0</v>
      </c>
      <c r="AV123" s="46">
        <f>Z123</f>
        <v>0</v>
      </c>
      <c r="AW123" s="46">
        <f>AB123</f>
        <v>0</v>
      </c>
      <c r="AX123" s="46">
        <f>AD123</f>
        <v>0</v>
      </c>
      <c r="AY123" s="46">
        <f>AF123</f>
        <v>0</v>
      </c>
      <c r="AZ123" s="46">
        <f>AH123</f>
        <v>0</v>
      </c>
      <c r="BA123" s="46">
        <f>AJ123</f>
        <v>0</v>
      </c>
      <c r="BB123" s="47">
        <f>LARGE($AT123:$BA123,1)</f>
        <v>0</v>
      </c>
      <c r="BC123" s="47">
        <f>LARGE($AT123:$BA123,2)</f>
        <v>0</v>
      </c>
      <c r="BD123" s="48">
        <f>SUM($BB123:$BC123)</f>
        <v>0</v>
      </c>
    </row>
    <row r="124" spans="1:56" ht="15.75" thickBot="1" x14ac:dyDescent="0.3">
      <c r="A124" s="96"/>
      <c r="B124" s="55" t="s">
        <v>77</v>
      </c>
      <c r="C124" s="56" t="s">
        <v>78</v>
      </c>
      <c r="D124" s="56"/>
      <c r="E124" s="56"/>
      <c r="F124" s="66">
        <v>2</v>
      </c>
      <c r="G124" s="82">
        <f>$S124+$AK124+H124</f>
        <v>0</v>
      </c>
      <c r="H124" s="84">
        <v>0</v>
      </c>
      <c r="I124" s="25"/>
      <c r="J124" s="22"/>
      <c r="K124" s="71"/>
      <c r="L124" s="72"/>
      <c r="M124" s="36"/>
      <c r="N124" s="36"/>
      <c r="O124" s="26"/>
      <c r="P124" s="27"/>
      <c r="Q124" s="28"/>
      <c r="R124" s="129"/>
      <c r="S124" s="45">
        <f>$AS124+$R124</f>
        <v>0</v>
      </c>
      <c r="T124" s="23"/>
      <c r="U124" s="111"/>
      <c r="V124" s="124"/>
      <c r="W124" s="113"/>
      <c r="X124" s="113"/>
      <c r="Y124" s="124"/>
      <c r="Z124" s="124"/>
      <c r="AA124" s="125"/>
      <c r="AB124" s="125"/>
      <c r="AC124" s="124"/>
      <c r="AD124" s="124"/>
      <c r="AE124" s="125"/>
      <c r="AF124" s="125"/>
      <c r="AG124" s="117"/>
      <c r="AH124" s="117"/>
      <c r="AI124" s="125"/>
      <c r="AJ124" s="126"/>
      <c r="AK124" s="44">
        <f>BD124</f>
        <v>0</v>
      </c>
      <c r="AL124" s="35"/>
      <c r="AM124" s="43">
        <f>J124</f>
        <v>0</v>
      </c>
      <c r="AN124" s="43">
        <f>L124</f>
        <v>0</v>
      </c>
      <c r="AO124" s="43">
        <f>N124</f>
        <v>0</v>
      </c>
      <c r="AP124" s="43">
        <f>P124</f>
        <v>0</v>
      </c>
      <c r="AQ124" s="47">
        <f>LARGE($AM124:$AP124,1)</f>
        <v>0</v>
      </c>
      <c r="AR124" s="47">
        <f>LARGE($AM124:$AP124,2)</f>
        <v>0</v>
      </c>
      <c r="AS124" s="48">
        <f>SUM($AQ124:$AR124)</f>
        <v>0</v>
      </c>
      <c r="AT124" s="46">
        <f>V124</f>
        <v>0</v>
      </c>
      <c r="AU124" s="46">
        <f>X124</f>
        <v>0</v>
      </c>
      <c r="AV124" s="46">
        <f>Z124</f>
        <v>0</v>
      </c>
      <c r="AW124" s="46">
        <f>AB124</f>
        <v>0</v>
      </c>
      <c r="AX124" s="46">
        <f>AD124</f>
        <v>0</v>
      </c>
      <c r="AY124" s="46">
        <f>AF124</f>
        <v>0</v>
      </c>
      <c r="AZ124" s="46">
        <f>AH124</f>
        <v>0</v>
      </c>
      <c r="BA124" s="46">
        <f>AJ124</f>
        <v>0</v>
      </c>
      <c r="BB124" s="47">
        <f>LARGE($AT124:$BA124,1)</f>
        <v>0</v>
      </c>
      <c r="BC124" s="47">
        <f>LARGE($AT124:$BA124,2)</f>
        <v>0</v>
      </c>
      <c r="BD124" s="48">
        <f>SUM($BB124:$BC124)</f>
        <v>0</v>
      </c>
    </row>
    <row r="125" spans="1:56" ht="15.75" thickBot="1" x14ac:dyDescent="0.3">
      <c r="A125" s="97"/>
      <c r="B125" s="55" t="s">
        <v>183</v>
      </c>
      <c r="C125" s="56" t="s">
        <v>186</v>
      </c>
      <c r="D125" s="56"/>
      <c r="E125" s="56" t="s">
        <v>174</v>
      </c>
      <c r="F125" s="66"/>
      <c r="G125" s="82">
        <f>$S125+$AK125+H125</f>
        <v>0</v>
      </c>
      <c r="H125" s="84">
        <v>0</v>
      </c>
      <c r="I125" s="25"/>
      <c r="J125" s="22"/>
      <c r="K125" s="71"/>
      <c r="L125" s="27"/>
      <c r="M125" s="28"/>
      <c r="N125" s="28"/>
      <c r="O125" s="26"/>
      <c r="P125" s="27"/>
      <c r="Q125" s="28"/>
      <c r="R125" s="128"/>
      <c r="S125" s="45">
        <f>$AS125+$R125</f>
        <v>0</v>
      </c>
      <c r="T125" s="34"/>
      <c r="U125" s="59"/>
      <c r="V125" s="38"/>
      <c r="W125" s="30"/>
      <c r="X125" s="30"/>
      <c r="Y125" s="38"/>
      <c r="Z125" s="38"/>
      <c r="AA125" s="77"/>
      <c r="AB125" s="77"/>
      <c r="AC125" s="38"/>
      <c r="AD125" s="38"/>
      <c r="AE125" s="77"/>
      <c r="AF125" s="77"/>
      <c r="AG125" s="65"/>
      <c r="AH125" s="65"/>
      <c r="AI125" s="77"/>
      <c r="AJ125" s="107"/>
      <c r="AK125" s="44">
        <f>BD125</f>
        <v>0</v>
      </c>
      <c r="AL125" s="24"/>
      <c r="AM125" s="43">
        <f>J125</f>
        <v>0</v>
      </c>
      <c r="AN125" s="43">
        <f>L125</f>
        <v>0</v>
      </c>
      <c r="AO125" s="43">
        <f>N125</f>
        <v>0</v>
      </c>
      <c r="AP125" s="43">
        <f>P125</f>
        <v>0</v>
      </c>
      <c r="AQ125" s="47">
        <f>LARGE($AM125:$AP125,1)</f>
        <v>0</v>
      </c>
      <c r="AR125" s="47">
        <f>LARGE($AM125:$AP125,2)</f>
        <v>0</v>
      </c>
      <c r="AS125" s="48">
        <f>SUM($AQ125:$AR125)</f>
        <v>0</v>
      </c>
      <c r="AT125" s="46">
        <f>V125</f>
        <v>0</v>
      </c>
      <c r="AU125" s="46">
        <f>X125</f>
        <v>0</v>
      </c>
      <c r="AV125" s="46">
        <f>Z125</f>
        <v>0</v>
      </c>
      <c r="AW125" s="46">
        <f>AB125</f>
        <v>0</v>
      </c>
      <c r="AX125" s="46">
        <f>AD125</f>
        <v>0</v>
      </c>
      <c r="AY125" s="46">
        <f>AF125</f>
        <v>0</v>
      </c>
      <c r="AZ125" s="46">
        <f>AH125</f>
        <v>0</v>
      </c>
      <c r="BA125" s="46">
        <f>AJ125</f>
        <v>0</v>
      </c>
      <c r="BB125" s="47">
        <f>LARGE($AT125:$BA125,1)</f>
        <v>0</v>
      </c>
      <c r="BC125" s="47">
        <f>LARGE($AT125:$BA125,2)</f>
        <v>0</v>
      </c>
      <c r="BD125" s="48">
        <f>SUM($BB125:$BC125)</f>
        <v>0</v>
      </c>
    </row>
    <row r="126" spans="1:56" ht="15.75" thickBot="1" x14ac:dyDescent="0.3">
      <c r="A126" s="97"/>
      <c r="B126" s="55" t="s">
        <v>224</v>
      </c>
      <c r="C126" s="56" t="s">
        <v>264</v>
      </c>
      <c r="D126" s="56"/>
      <c r="E126" s="56" t="s">
        <v>274</v>
      </c>
      <c r="F126" s="66"/>
      <c r="G126" s="82">
        <f>$S126+$AK126+H126</f>
        <v>0</v>
      </c>
      <c r="H126" s="84">
        <v>0</v>
      </c>
      <c r="I126" s="25"/>
      <c r="J126" s="22"/>
      <c r="K126" s="71">
        <v>50</v>
      </c>
      <c r="L126" s="27">
        <v>0</v>
      </c>
      <c r="M126" s="28"/>
      <c r="N126" s="28"/>
      <c r="O126" s="26"/>
      <c r="P126" s="27"/>
      <c r="Q126" s="28"/>
      <c r="R126" s="128"/>
      <c r="S126" s="45">
        <f>$AS126+$R126</f>
        <v>0</v>
      </c>
      <c r="T126" s="23"/>
      <c r="U126" s="59"/>
      <c r="V126" s="38"/>
      <c r="W126" s="30"/>
      <c r="X126" s="30"/>
      <c r="Y126" s="38"/>
      <c r="Z126" s="38"/>
      <c r="AA126" s="77"/>
      <c r="AB126" s="77"/>
      <c r="AC126" s="38"/>
      <c r="AD126" s="38"/>
      <c r="AE126" s="77"/>
      <c r="AF126" s="77"/>
      <c r="AG126" s="65"/>
      <c r="AH126" s="65"/>
      <c r="AI126" s="77"/>
      <c r="AJ126" s="107"/>
      <c r="AK126" s="44">
        <f>BD126</f>
        <v>0</v>
      </c>
      <c r="AL126" s="35"/>
      <c r="AM126" s="43">
        <f>J126</f>
        <v>0</v>
      </c>
      <c r="AN126" s="43">
        <f>L126</f>
        <v>0</v>
      </c>
      <c r="AO126" s="43">
        <f>N126</f>
        <v>0</v>
      </c>
      <c r="AP126" s="43">
        <f>P126</f>
        <v>0</v>
      </c>
      <c r="AQ126" s="47">
        <f>LARGE($AM126:$AP126,1)</f>
        <v>0</v>
      </c>
      <c r="AR126" s="47">
        <f>LARGE($AM126:$AP126,2)</f>
        <v>0</v>
      </c>
      <c r="AS126" s="48">
        <f>SUM($AQ126:$AR126)</f>
        <v>0</v>
      </c>
      <c r="AT126" s="46">
        <f>V126</f>
        <v>0</v>
      </c>
      <c r="AU126" s="46">
        <f>X126</f>
        <v>0</v>
      </c>
      <c r="AV126" s="46">
        <f>Z126</f>
        <v>0</v>
      </c>
      <c r="AW126" s="46">
        <f>AB126</f>
        <v>0</v>
      </c>
      <c r="AX126" s="46">
        <f>AD126</f>
        <v>0</v>
      </c>
      <c r="AY126" s="46">
        <f>AF126</f>
        <v>0</v>
      </c>
      <c r="AZ126" s="46">
        <f>AH126</f>
        <v>0</v>
      </c>
      <c r="BA126" s="46">
        <f>AJ126</f>
        <v>0</v>
      </c>
      <c r="BB126" s="47">
        <f>LARGE($AT126:$BA126,1)</f>
        <v>0</v>
      </c>
      <c r="BC126" s="47">
        <f>LARGE($AT126:$BA126,2)</f>
        <v>0</v>
      </c>
      <c r="BD126" s="48">
        <f>SUM($BB126:$BC126)</f>
        <v>0</v>
      </c>
    </row>
    <row r="127" spans="1:56" ht="15.75" thickBot="1" x14ac:dyDescent="0.3">
      <c r="A127" s="97"/>
      <c r="B127" s="55"/>
      <c r="C127" s="56"/>
      <c r="D127" s="56"/>
      <c r="E127" s="56"/>
      <c r="F127" s="66"/>
      <c r="G127" s="82">
        <f t="shared" ref="G106:G133" si="0">$S127+$AK127+H127</f>
        <v>0</v>
      </c>
      <c r="H127" s="84">
        <v>0</v>
      </c>
      <c r="I127" s="25"/>
      <c r="J127" s="22"/>
      <c r="K127" s="71"/>
      <c r="L127" s="27"/>
      <c r="M127" s="28"/>
      <c r="N127" s="28"/>
      <c r="O127" s="26"/>
      <c r="P127" s="27"/>
      <c r="Q127" s="28"/>
      <c r="R127" s="128"/>
      <c r="S127" s="45">
        <f t="shared" ref="S106:S133" si="1">$AS127+$R127</f>
        <v>0</v>
      </c>
      <c r="T127" s="34"/>
      <c r="U127" s="59"/>
      <c r="V127" s="38"/>
      <c r="W127" s="30"/>
      <c r="X127" s="30"/>
      <c r="Y127" s="38"/>
      <c r="Z127" s="38"/>
      <c r="AA127" s="77"/>
      <c r="AB127" s="77"/>
      <c r="AC127" s="38"/>
      <c r="AD127" s="38"/>
      <c r="AE127" s="77"/>
      <c r="AF127" s="77"/>
      <c r="AG127" s="65"/>
      <c r="AH127" s="65"/>
      <c r="AI127" s="77"/>
      <c r="AJ127" s="107"/>
      <c r="AK127" s="44">
        <f t="shared" ref="AK106:AK133" si="2">BD127</f>
        <v>0</v>
      </c>
      <c r="AL127" s="33"/>
      <c r="AM127" s="43">
        <f t="shared" ref="AM106:AM133" si="3">J127</f>
        <v>0</v>
      </c>
      <c r="AN127" s="43">
        <f t="shared" ref="AN106:AN133" si="4">L127</f>
        <v>0</v>
      </c>
      <c r="AO127" s="43">
        <f t="shared" ref="AO106:AO133" si="5">N127</f>
        <v>0</v>
      </c>
      <c r="AP127" s="43">
        <f t="shared" ref="AP106:AP133" si="6">P127</f>
        <v>0</v>
      </c>
      <c r="AQ127" s="47">
        <f t="shared" ref="AQ106:AQ133" si="7">LARGE($AM127:$AP127,1)</f>
        <v>0</v>
      </c>
      <c r="AR127" s="47">
        <f t="shared" ref="AR106:AR133" si="8">LARGE($AM127:$AP127,2)</f>
        <v>0</v>
      </c>
      <c r="AS127" s="48">
        <f t="shared" ref="AS106:AS133" si="9">SUM($AQ127:$AR127)</f>
        <v>0</v>
      </c>
      <c r="AT127" s="46">
        <f t="shared" ref="AT106:AT133" si="10">V127</f>
        <v>0</v>
      </c>
      <c r="AU127" s="46">
        <f t="shared" ref="AU106:AU133" si="11">X127</f>
        <v>0</v>
      </c>
      <c r="AV127" s="46">
        <f t="shared" ref="AV106:AV133" si="12">Z127</f>
        <v>0</v>
      </c>
      <c r="AW127" s="46">
        <f t="shared" ref="AW106:AW133" si="13">AB127</f>
        <v>0</v>
      </c>
      <c r="AX127" s="46">
        <f t="shared" ref="AX106:AX133" si="14">AD127</f>
        <v>0</v>
      </c>
      <c r="AY127" s="46">
        <f t="shared" ref="AY106:AY133" si="15">AF127</f>
        <v>0</v>
      </c>
      <c r="AZ127" s="46">
        <f t="shared" ref="AZ106:AZ133" si="16">AH127</f>
        <v>0</v>
      </c>
      <c r="BA127" s="46">
        <f t="shared" ref="BA106:BA133" si="17">AJ127</f>
        <v>0</v>
      </c>
      <c r="BB127" s="47">
        <f t="shared" ref="BB106:BB133" si="18">LARGE($AT127:$BA127,1)</f>
        <v>0</v>
      </c>
      <c r="BC127" s="47">
        <f t="shared" ref="BC106:BC133" si="19">LARGE($AT127:$BA127,2)</f>
        <v>0</v>
      </c>
      <c r="BD127" s="48">
        <f t="shared" ref="BD106:BD133" si="20">SUM($BB127:$BC127)</f>
        <v>0</v>
      </c>
    </row>
    <row r="128" spans="1:56" ht="15.75" thickBot="1" x14ac:dyDescent="0.3">
      <c r="A128" s="97"/>
      <c r="B128" s="55"/>
      <c r="C128" s="56"/>
      <c r="D128" s="56"/>
      <c r="E128" s="56"/>
      <c r="F128" s="66"/>
      <c r="G128" s="82">
        <f t="shared" si="0"/>
        <v>0</v>
      </c>
      <c r="H128" s="84">
        <v>0</v>
      </c>
      <c r="I128" s="31"/>
      <c r="J128" s="22"/>
      <c r="K128" s="71"/>
      <c r="L128" s="27"/>
      <c r="M128" s="28"/>
      <c r="N128" s="22"/>
      <c r="O128" s="26"/>
      <c r="P128" s="27"/>
      <c r="Q128" s="28"/>
      <c r="R128" s="127"/>
      <c r="S128" s="45">
        <f t="shared" si="1"/>
        <v>0</v>
      </c>
      <c r="T128" s="32"/>
      <c r="U128" s="59"/>
      <c r="V128" s="29"/>
      <c r="W128" s="30"/>
      <c r="X128" s="18"/>
      <c r="Y128" s="41"/>
      <c r="Z128" s="41"/>
      <c r="AA128" s="79"/>
      <c r="AB128" s="79"/>
      <c r="AC128" s="41"/>
      <c r="AD128" s="41"/>
      <c r="AE128" s="79"/>
      <c r="AF128" s="79"/>
      <c r="AG128" s="65"/>
      <c r="AH128" s="65"/>
      <c r="AI128" s="77"/>
      <c r="AJ128" s="107"/>
      <c r="AK128" s="44">
        <f t="shared" si="2"/>
        <v>0</v>
      </c>
      <c r="AL128" s="35"/>
      <c r="AM128" s="43">
        <f t="shared" si="3"/>
        <v>0</v>
      </c>
      <c r="AN128" s="43">
        <f t="shared" si="4"/>
        <v>0</v>
      </c>
      <c r="AO128" s="43">
        <f t="shared" si="5"/>
        <v>0</v>
      </c>
      <c r="AP128" s="43">
        <f t="shared" si="6"/>
        <v>0</v>
      </c>
      <c r="AQ128" s="47">
        <f t="shared" si="7"/>
        <v>0</v>
      </c>
      <c r="AR128" s="47">
        <f t="shared" si="8"/>
        <v>0</v>
      </c>
      <c r="AS128" s="48">
        <f t="shared" si="9"/>
        <v>0</v>
      </c>
      <c r="AT128" s="46">
        <f t="shared" si="10"/>
        <v>0</v>
      </c>
      <c r="AU128" s="46">
        <f t="shared" si="11"/>
        <v>0</v>
      </c>
      <c r="AV128" s="46">
        <f t="shared" si="12"/>
        <v>0</v>
      </c>
      <c r="AW128" s="46">
        <f t="shared" si="13"/>
        <v>0</v>
      </c>
      <c r="AX128" s="46">
        <f t="shared" si="14"/>
        <v>0</v>
      </c>
      <c r="AY128" s="46">
        <f t="shared" si="15"/>
        <v>0</v>
      </c>
      <c r="AZ128" s="46">
        <f t="shared" si="16"/>
        <v>0</v>
      </c>
      <c r="BA128" s="46">
        <f t="shared" si="17"/>
        <v>0</v>
      </c>
      <c r="BB128" s="47">
        <f t="shared" si="18"/>
        <v>0</v>
      </c>
      <c r="BC128" s="47">
        <f t="shared" si="19"/>
        <v>0</v>
      </c>
      <c r="BD128" s="48">
        <f t="shared" si="20"/>
        <v>0</v>
      </c>
    </row>
    <row r="129" spans="1:56" ht="15.75" thickBot="1" x14ac:dyDescent="0.3">
      <c r="A129" s="97"/>
      <c r="B129" s="55"/>
      <c r="C129" s="56"/>
      <c r="D129" s="56"/>
      <c r="E129" s="56"/>
      <c r="F129" s="66"/>
      <c r="G129" s="82">
        <f t="shared" si="0"/>
        <v>0</v>
      </c>
      <c r="H129" s="84">
        <v>0</v>
      </c>
      <c r="I129" s="25"/>
      <c r="J129" s="22"/>
      <c r="K129" s="71"/>
      <c r="L129" s="27"/>
      <c r="M129" s="28"/>
      <c r="N129" s="22"/>
      <c r="O129" s="26"/>
      <c r="P129" s="27"/>
      <c r="Q129" s="28"/>
      <c r="R129" s="127"/>
      <c r="S129" s="45">
        <f t="shared" si="1"/>
        <v>0</v>
      </c>
      <c r="T129" s="23"/>
      <c r="U129" s="59"/>
      <c r="V129" s="29"/>
      <c r="W129" s="30"/>
      <c r="X129" s="18"/>
      <c r="Y129" s="38"/>
      <c r="Z129" s="38"/>
      <c r="AA129" s="77"/>
      <c r="AB129" s="77"/>
      <c r="AC129" s="38"/>
      <c r="AD129" s="38"/>
      <c r="AE129" s="77"/>
      <c r="AF129" s="77"/>
      <c r="AG129" s="65"/>
      <c r="AH129" s="65"/>
      <c r="AI129" s="77"/>
      <c r="AJ129" s="107"/>
      <c r="AK129" s="44">
        <f t="shared" si="2"/>
        <v>0</v>
      </c>
      <c r="AL129" s="35"/>
      <c r="AM129" s="43">
        <f t="shared" si="3"/>
        <v>0</v>
      </c>
      <c r="AN129" s="43">
        <f t="shared" si="4"/>
        <v>0</v>
      </c>
      <c r="AO129" s="43">
        <f t="shared" si="5"/>
        <v>0</v>
      </c>
      <c r="AP129" s="43">
        <f t="shared" si="6"/>
        <v>0</v>
      </c>
      <c r="AQ129" s="47">
        <f t="shared" si="7"/>
        <v>0</v>
      </c>
      <c r="AR129" s="47">
        <f t="shared" si="8"/>
        <v>0</v>
      </c>
      <c r="AS129" s="48">
        <f t="shared" si="9"/>
        <v>0</v>
      </c>
      <c r="AT129" s="46">
        <f t="shared" si="10"/>
        <v>0</v>
      </c>
      <c r="AU129" s="46">
        <f t="shared" si="11"/>
        <v>0</v>
      </c>
      <c r="AV129" s="46">
        <f t="shared" si="12"/>
        <v>0</v>
      </c>
      <c r="AW129" s="46">
        <f t="shared" si="13"/>
        <v>0</v>
      </c>
      <c r="AX129" s="46">
        <f t="shared" si="14"/>
        <v>0</v>
      </c>
      <c r="AY129" s="46">
        <f t="shared" si="15"/>
        <v>0</v>
      </c>
      <c r="AZ129" s="46">
        <f t="shared" si="16"/>
        <v>0</v>
      </c>
      <c r="BA129" s="46">
        <f t="shared" si="17"/>
        <v>0</v>
      </c>
      <c r="BB129" s="47">
        <f t="shared" si="18"/>
        <v>0</v>
      </c>
      <c r="BC129" s="47">
        <f t="shared" si="19"/>
        <v>0</v>
      </c>
      <c r="BD129" s="48">
        <f t="shared" si="20"/>
        <v>0</v>
      </c>
    </row>
    <row r="130" spans="1:56" ht="15.75" thickBot="1" x14ac:dyDescent="0.3">
      <c r="A130" s="97"/>
      <c r="B130" s="55"/>
      <c r="C130" s="56"/>
      <c r="D130" s="56"/>
      <c r="E130" s="56"/>
      <c r="F130" s="66"/>
      <c r="G130" s="82">
        <f t="shared" si="0"/>
        <v>0</v>
      </c>
      <c r="H130" s="84">
        <v>0</v>
      </c>
      <c r="I130" s="25"/>
      <c r="J130" s="22"/>
      <c r="K130" s="26"/>
      <c r="L130" s="27"/>
      <c r="M130" s="36"/>
      <c r="N130" s="36"/>
      <c r="O130" s="37"/>
      <c r="P130" s="37"/>
      <c r="Q130" s="28"/>
      <c r="R130" s="129"/>
      <c r="S130" s="45">
        <f t="shared" si="1"/>
        <v>0</v>
      </c>
      <c r="T130" s="23"/>
      <c r="U130" s="59"/>
      <c r="V130" s="38"/>
      <c r="W130" s="30"/>
      <c r="X130" s="30"/>
      <c r="Y130" s="38"/>
      <c r="Z130" s="38"/>
      <c r="AA130" s="77"/>
      <c r="AB130" s="77"/>
      <c r="AC130" s="38"/>
      <c r="AD130" s="38"/>
      <c r="AE130" s="77"/>
      <c r="AF130" s="77"/>
      <c r="AG130" s="65"/>
      <c r="AH130" s="65"/>
      <c r="AI130" s="77"/>
      <c r="AJ130" s="107"/>
      <c r="AK130" s="44">
        <f t="shared" si="2"/>
        <v>0</v>
      </c>
      <c r="AL130" s="35"/>
      <c r="AM130" s="43">
        <f t="shared" si="3"/>
        <v>0</v>
      </c>
      <c r="AN130" s="43">
        <f t="shared" si="4"/>
        <v>0</v>
      </c>
      <c r="AO130" s="43">
        <f t="shared" si="5"/>
        <v>0</v>
      </c>
      <c r="AP130" s="43">
        <f t="shared" si="6"/>
        <v>0</v>
      </c>
      <c r="AQ130" s="47">
        <f t="shared" si="7"/>
        <v>0</v>
      </c>
      <c r="AR130" s="47">
        <f t="shared" si="8"/>
        <v>0</v>
      </c>
      <c r="AS130" s="48">
        <f t="shared" si="9"/>
        <v>0</v>
      </c>
      <c r="AT130" s="46">
        <f t="shared" si="10"/>
        <v>0</v>
      </c>
      <c r="AU130" s="46">
        <f t="shared" si="11"/>
        <v>0</v>
      </c>
      <c r="AV130" s="46">
        <f t="shared" si="12"/>
        <v>0</v>
      </c>
      <c r="AW130" s="46">
        <f t="shared" si="13"/>
        <v>0</v>
      </c>
      <c r="AX130" s="46">
        <f t="shared" si="14"/>
        <v>0</v>
      </c>
      <c r="AY130" s="46">
        <f t="shared" si="15"/>
        <v>0</v>
      </c>
      <c r="AZ130" s="46">
        <f t="shared" si="16"/>
        <v>0</v>
      </c>
      <c r="BA130" s="46">
        <f t="shared" si="17"/>
        <v>0</v>
      </c>
      <c r="BB130" s="47">
        <f t="shared" si="18"/>
        <v>0</v>
      </c>
      <c r="BC130" s="47">
        <f t="shared" si="19"/>
        <v>0</v>
      </c>
      <c r="BD130" s="48">
        <f t="shared" si="20"/>
        <v>0</v>
      </c>
    </row>
    <row r="131" spans="1:56" ht="15.75" thickBot="1" x14ac:dyDescent="0.3">
      <c r="A131" s="97"/>
      <c r="B131" s="55"/>
      <c r="C131" s="56"/>
      <c r="D131" s="56"/>
      <c r="E131" s="56"/>
      <c r="F131" s="66"/>
      <c r="G131" s="82">
        <f t="shared" si="0"/>
        <v>0</v>
      </c>
      <c r="H131" s="84">
        <v>0</v>
      </c>
      <c r="I131" s="25"/>
      <c r="J131" s="22"/>
      <c r="K131" s="26"/>
      <c r="L131" s="27"/>
      <c r="M131" s="28"/>
      <c r="N131" s="28"/>
      <c r="O131" s="26"/>
      <c r="P131" s="27"/>
      <c r="Q131" s="28"/>
      <c r="R131" s="128"/>
      <c r="S131" s="45">
        <f t="shared" si="1"/>
        <v>0</v>
      </c>
      <c r="T131" s="34"/>
      <c r="U131" s="59"/>
      <c r="V131" s="38"/>
      <c r="W131" s="30"/>
      <c r="X131" s="30"/>
      <c r="Y131" s="38"/>
      <c r="Z131" s="38"/>
      <c r="AA131" s="77"/>
      <c r="AB131" s="77"/>
      <c r="AC131" s="38"/>
      <c r="AD131" s="38"/>
      <c r="AE131" s="77"/>
      <c r="AF131" s="77"/>
      <c r="AG131" s="65"/>
      <c r="AH131" s="65"/>
      <c r="AI131" s="77"/>
      <c r="AJ131" s="107"/>
      <c r="AK131" s="44">
        <f t="shared" si="2"/>
        <v>0</v>
      </c>
      <c r="AL131" s="24"/>
      <c r="AM131" s="43">
        <f t="shared" si="3"/>
        <v>0</v>
      </c>
      <c r="AN131" s="43">
        <f t="shared" si="4"/>
        <v>0</v>
      </c>
      <c r="AO131" s="43">
        <f t="shared" si="5"/>
        <v>0</v>
      </c>
      <c r="AP131" s="43">
        <f t="shared" si="6"/>
        <v>0</v>
      </c>
      <c r="AQ131" s="47">
        <f t="shared" si="7"/>
        <v>0</v>
      </c>
      <c r="AR131" s="47">
        <f t="shared" si="8"/>
        <v>0</v>
      </c>
      <c r="AS131" s="48">
        <f t="shared" si="9"/>
        <v>0</v>
      </c>
      <c r="AT131" s="46">
        <f t="shared" si="10"/>
        <v>0</v>
      </c>
      <c r="AU131" s="46">
        <f t="shared" si="11"/>
        <v>0</v>
      </c>
      <c r="AV131" s="46">
        <f t="shared" si="12"/>
        <v>0</v>
      </c>
      <c r="AW131" s="46">
        <f t="shared" si="13"/>
        <v>0</v>
      </c>
      <c r="AX131" s="46">
        <f t="shared" si="14"/>
        <v>0</v>
      </c>
      <c r="AY131" s="46">
        <f t="shared" si="15"/>
        <v>0</v>
      </c>
      <c r="AZ131" s="46">
        <f t="shared" si="16"/>
        <v>0</v>
      </c>
      <c r="BA131" s="46">
        <f t="shared" si="17"/>
        <v>0</v>
      </c>
      <c r="BB131" s="47">
        <f t="shared" si="18"/>
        <v>0</v>
      </c>
      <c r="BC131" s="47">
        <f t="shared" si="19"/>
        <v>0</v>
      </c>
      <c r="BD131" s="48">
        <f t="shared" si="20"/>
        <v>0</v>
      </c>
    </row>
    <row r="132" spans="1:56" ht="15.75" thickBot="1" x14ac:dyDescent="0.3">
      <c r="A132" s="97"/>
      <c r="B132" s="55"/>
      <c r="C132" s="56"/>
      <c r="D132" s="56"/>
      <c r="E132" s="56"/>
      <c r="F132" s="66"/>
      <c r="G132" s="82">
        <f t="shared" si="0"/>
        <v>0</v>
      </c>
      <c r="H132" s="84">
        <v>0</v>
      </c>
      <c r="I132" s="25"/>
      <c r="J132" s="22"/>
      <c r="K132" s="26"/>
      <c r="L132" s="27"/>
      <c r="M132" s="36"/>
      <c r="N132" s="36"/>
      <c r="O132" s="37"/>
      <c r="P132" s="37"/>
      <c r="Q132" s="28"/>
      <c r="R132" s="129"/>
      <c r="S132" s="45">
        <f t="shared" si="1"/>
        <v>0</v>
      </c>
      <c r="T132" s="23"/>
      <c r="U132" s="59"/>
      <c r="V132" s="38"/>
      <c r="W132" s="30"/>
      <c r="X132" s="30"/>
      <c r="Y132" s="38"/>
      <c r="Z132" s="38"/>
      <c r="AA132" s="77"/>
      <c r="AB132" s="77"/>
      <c r="AC132" s="38"/>
      <c r="AD132" s="38"/>
      <c r="AE132" s="77"/>
      <c r="AF132" s="77"/>
      <c r="AG132" s="65"/>
      <c r="AH132" s="65"/>
      <c r="AI132" s="79"/>
      <c r="AJ132" s="108"/>
      <c r="AK132" s="44">
        <f t="shared" si="2"/>
        <v>0</v>
      </c>
      <c r="AL132" s="35"/>
      <c r="AM132" s="43">
        <f t="shared" si="3"/>
        <v>0</v>
      </c>
      <c r="AN132" s="43">
        <f t="shared" si="4"/>
        <v>0</v>
      </c>
      <c r="AO132" s="43">
        <f t="shared" si="5"/>
        <v>0</v>
      </c>
      <c r="AP132" s="43">
        <f t="shared" si="6"/>
        <v>0</v>
      </c>
      <c r="AQ132" s="47">
        <f t="shared" si="7"/>
        <v>0</v>
      </c>
      <c r="AR132" s="47">
        <f t="shared" si="8"/>
        <v>0</v>
      </c>
      <c r="AS132" s="48">
        <f t="shared" si="9"/>
        <v>0</v>
      </c>
      <c r="AT132" s="46">
        <f t="shared" si="10"/>
        <v>0</v>
      </c>
      <c r="AU132" s="46">
        <f t="shared" si="11"/>
        <v>0</v>
      </c>
      <c r="AV132" s="46">
        <f t="shared" si="12"/>
        <v>0</v>
      </c>
      <c r="AW132" s="46">
        <f t="shared" si="13"/>
        <v>0</v>
      </c>
      <c r="AX132" s="46">
        <f t="shared" si="14"/>
        <v>0</v>
      </c>
      <c r="AY132" s="46">
        <f t="shared" si="15"/>
        <v>0</v>
      </c>
      <c r="AZ132" s="46">
        <f t="shared" si="16"/>
        <v>0</v>
      </c>
      <c r="BA132" s="46">
        <f t="shared" si="17"/>
        <v>0</v>
      </c>
      <c r="BB132" s="47">
        <f t="shared" si="18"/>
        <v>0</v>
      </c>
      <c r="BC132" s="47">
        <f t="shared" si="19"/>
        <v>0</v>
      </c>
      <c r="BD132" s="48">
        <f t="shared" si="20"/>
        <v>0</v>
      </c>
    </row>
    <row r="133" spans="1:56" ht="15.75" thickBot="1" x14ac:dyDescent="0.3">
      <c r="A133" s="97"/>
      <c r="B133" s="55"/>
      <c r="C133" s="56"/>
      <c r="D133" s="56"/>
      <c r="E133" s="56"/>
      <c r="F133" s="66"/>
      <c r="G133" s="82">
        <f t="shared" si="0"/>
        <v>0</v>
      </c>
      <c r="H133" s="84">
        <v>0</v>
      </c>
      <c r="I133" s="25"/>
      <c r="J133" s="22"/>
      <c r="K133" s="26"/>
      <c r="L133" s="27"/>
      <c r="M133" s="28"/>
      <c r="N133" s="28"/>
      <c r="O133" s="26"/>
      <c r="P133" s="27"/>
      <c r="Q133" s="28"/>
      <c r="R133" s="128"/>
      <c r="S133" s="45">
        <f t="shared" si="1"/>
        <v>0</v>
      </c>
      <c r="T133" s="34"/>
      <c r="U133" s="59"/>
      <c r="V133" s="38"/>
      <c r="W133" s="30"/>
      <c r="X133" s="30"/>
      <c r="Y133" s="38"/>
      <c r="Z133" s="38"/>
      <c r="AA133" s="77"/>
      <c r="AB133" s="77"/>
      <c r="AC133" s="38"/>
      <c r="AD133" s="38"/>
      <c r="AE133" s="77"/>
      <c r="AF133" s="77"/>
      <c r="AG133" s="65"/>
      <c r="AH133" s="65"/>
      <c r="AI133" s="77"/>
      <c r="AJ133" s="107"/>
      <c r="AK133" s="44">
        <f t="shared" si="2"/>
        <v>0</v>
      </c>
      <c r="AL133" s="33"/>
      <c r="AM133" s="43">
        <f t="shared" si="3"/>
        <v>0</v>
      </c>
      <c r="AN133" s="43">
        <f t="shared" si="4"/>
        <v>0</v>
      </c>
      <c r="AO133" s="43">
        <f t="shared" si="5"/>
        <v>0</v>
      </c>
      <c r="AP133" s="43">
        <f t="shared" si="6"/>
        <v>0</v>
      </c>
      <c r="AQ133" s="47">
        <f t="shared" si="7"/>
        <v>0</v>
      </c>
      <c r="AR133" s="47">
        <f t="shared" si="8"/>
        <v>0</v>
      </c>
      <c r="AS133" s="48">
        <f t="shared" si="9"/>
        <v>0</v>
      </c>
      <c r="AT133" s="46">
        <f t="shared" si="10"/>
        <v>0</v>
      </c>
      <c r="AU133" s="46">
        <f t="shared" si="11"/>
        <v>0</v>
      </c>
      <c r="AV133" s="46">
        <f t="shared" si="12"/>
        <v>0</v>
      </c>
      <c r="AW133" s="46">
        <f t="shared" si="13"/>
        <v>0</v>
      </c>
      <c r="AX133" s="46">
        <f t="shared" si="14"/>
        <v>0</v>
      </c>
      <c r="AY133" s="46">
        <f t="shared" si="15"/>
        <v>0</v>
      </c>
      <c r="AZ133" s="46">
        <f t="shared" si="16"/>
        <v>0</v>
      </c>
      <c r="BA133" s="46">
        <f t="shared" si="17"/>
        <v>0</v>
      </c>
      <c r="BB133" s="47">
        <f t="shared" si="18"/>
        <v>0</v>
      </c>
      <c r="BC133" s="47">
        <f t="shared" si="19"/>
        <v>0</v>
      </c>
      <c r="BD133" s="48">
        <f t="shared" si="20"/>
        <v>0</v>
      </c>
    </row>
    <row r="134" spans="1:56" ht="15.75" thickBot="1" x14ac:dyDescent="0.3">
      <c r="A134" s="97"/>
      <c r="B134" s="55"/>
      <c r="C134" s="56"/>
      <c r="D134" s="56"/>
      <c r="E134" s="56"/>
      <c r="F134" s="66"/>
      <c r="G134" s="82">
        <f t="shared" ref="G134:G142" si="21">$S134+$AK134+H134</f>
        <v>0</v>
      </c>
      <c r="H134" s="84">
        <v>0</v>
      </c>
      <c r="I134" s="25"/>
      <c r="J134" s="22"/>
      <c r="K134" s="71"/>
      <c r="L134" s="27"/>
      <c r="M134" s="36"/>
      <c r="N134" s="36"/>
      <c r="O134" s="37"/>
      <c r="P134" s="37"/>
      <c r="Q134" s="28"/>
      <c r="R134" s="129"/>
      <c r="S134" s="45">
        <f t="shared" ref="S134:S142" si="22">$AS134+$R134</f>
        <v>0</v>
      </c>
      <c r="T134" s="23"/>
      <c r="U134" s="59"/>
      <c r="V134" s="38"/>
      <c r="W134" s="30"/>
      <c r="X134" s="30"/>
      <c r="Y134" s="38"/>
      <c r="Z134" s="38"/>
      <c r="AA134" s="77"/>
      <c r="AB134" s="77"/>
      <c r="AC134" s="38"/>
      <c r="AD134" s="38"/>
      <c r="AE134" s="77"/>
      <c r="AF134" s="77"/>
      <c r="AG134" s="65"/>
      <c r="AH134" s="65"/>
      <c r="AI134" s="79"/>
      <c r="AJ134" s="108"/>
      <c r="AK134" s="44">
        <f t="shared" ref="AK134:AK142" si="23">BD134</f>
        <v>0</v>
      </c>
      <c r="AL134" s="35"/>
      <c r="AM134" s="43">
        <f t="shared" ref="AM134:AM142" si="24">J134</f>
        <v>0</v>
      </c>
      <c r="AN134" s="43">
        <f t="shared" ref="AN134:AN142" si="25">L134</f>
        <v>0</v>
      </c>
      <c r="AO134" s="43">
        <f t="shared" ref="AO134:AO142" si="26">N134</f>
        <v>0</v>
      </c>
      <c r="AP134" s="43">
        <f t="shared" ref="AP134:AP142" si="27">P134</f>
        <v>0</v>
      </c>
      <c r="AQ134" s="47">
        <f t="shared" ref="AQ134:AQ142" si="28">LARGE($AM134:$AP134,1)</f>
        <v>0</v>
      </c>
      <c r="AR134" s="47">
        <f t="shared" ref="AR134:AR142" si="29">LARGE($AM134:$AP134,2)</f>
        <v>0</v>
      </c>
      <c r="AS134" s="48">
        <f t="shared" ref="AS134:AS142" si="30">SUM($AQ134:$AR134)</f>
        <v>0</v>
      </c>
      <c r="AT134" s="46">
        <f t="shared" ref="AT134:AT142" si="31">V134</f>
        <v>0</v>
      </c>
      <c r="AU134" s="46">
        <f t="shared" ref="AU134:AU142" si="32">X134</f>
        <v>0</v>
      </c>
      <c r="AV134" s="46">
        <f t="shared" ref="AV134:AV142" si="33">Z134</f>
        <v>0</v>
      </c>
      <c r="AW134" s="46">
        <f t="shared" ref="AW134:AW142" si="34">AB134</f>
        <v>0</v>
      </c>
      <c r="AX134" s="46">
        <f t="shared" ref="AX134:AX142" si="35">AD134</f>
        <v>0</v>
      </c>
      <c r="AY134" s="46">
        <f t="shared" ref="AY134:AY142" si="36">AF134</f>
        <v>0</v>
      </c>
      <c r="AZ134" s="46">
        <f t="shared" ref="AZ134:AZ142" si="37">AH134</f>
        <v>0</v>
      </c>
      <c r="BA134" s="46">
        <f t="shared" ref="BA134:BA142" si="38">AJ134</f>
        <v>0</v>
      </c>
      <c r="BB134" s="47">
        <f t="shared" ref="BB134:BB142" si="39">LARGE($AT134:$BA134,1)</f>
        <v>0</v>
      </c>
      <c r="BC134" s="47">
        <f t="shared" ref="BC134:BC142" si="40">LARGE($AT134:$BA134,2)</f>
        <v>0</v>
      </c>
      <c r="BD134" s="48">
        <f t="shared" ref="BD134:BD142" si="41">SUM($BB134:$BC134)</f>
        <v>0</v>
      </c>
    </row>
    <row r="135" spans="1:56" ht="15.75" thickBot="1" x14ac:dyDescent="0.3">
      <c r="A135" s="97"/>
      <c r="B135" s="55"/>
      <c r="C135" s="56"/>
      <c r="D135" s="56"/>
      <c r="E135" s="56"/>
      <c r="F135" s="66"/>
      <c r="G135" s="82">
        <f t="shared" si="21"/>
        <v>0</v>
      </c>
      <c r="H135" s="84">
        <v>0</v>
      </c>
      <c r="I135" s="25"/>
      <c r="J135" s="22"/>
      <c r="K135" s="71"/>
      <c r="L135" s="27"/>
      <c r="M135" s="28"/>
      <c r="N135" s="28"/>
      <c r="O135" s="26"/>
      <c r="P135" s="27"/>
      <c r="Q135" s="28"/>
      <c r="R135" s="128"/>
      <c r="S135" s="45">
        <f t="shared" si="22"/>
        <v>0</v>
      </c>
      <c r="T135" s="34"/>
      <c r="U135" s="59"/>
      <c r="V135" s="38"/>
      <c r="W135" s="30"/>
      <c r="X135" s="30"/>
      <c r="Y135" s="38"/>
      <c r="Z135" s="38"/>
      <c r="AA135" s="77"/>
      <c r="AB135" s="77"/>
      <c r="AC135" s="38"/>
      <c r="AD135" s="38"/>
      <c r="AE135" s="77"/>
      <c r="AF135" s="77"/>
      <c r="AG135" s="65"/>
      <c r="AH135" s="65"/>
      <c r="AI135" s="77"/>
      <c r="AJ135" s="107"/>
      <c r="AK135" s="44">
        <f t="shared" si="23"/>
        <v>0</v>
      </c>
      <c r="AL135" s="33"/>
      <c r="AM135" s="43">
        <f t="shared" si="24"/>
        <v>0</v>
      </c>
      <c r="AN135" s="43">
        <f t="shared" si="25"/>
        <v>0</v>
      </c>
      <c r="AO135" s="43">
        <f t="shared" si="26"/>
        <v>0</v>
      </c>
      <c r="AP135" s="43">
        <f t="shared" si="27"/>
        <v>0</v>
      </c>
      <c r="AQ135" s="47">
        <f t="shared" si="28"/>
        <v>0</v>
      </c>
      <c r="AR135" s="47">
        <f t="shared" si="29"/>
        <v>0</v>
      </c>
      <c r="AS135" s="48">
        <f t="shared" si="30"/>
        <v>0</v>
      </c>
      <c r="AT135" s="46">
        <f t="shared" si="31"/>
        <v>0</v>
      </c>
      <c r="AU135" s="46">
        <f t="shared" si="32"/>
        <v>0</v>
      </c>
      <c r="AV135" s="46">
        <f t="shared" si="33"/>
        <v>0</v>
      </c>
      <c r="AW135" s="46">
        <f t="shared" si="34"/>
        <v>0</v>
      </c>
      <c r="AX135" s="46">
        <f t="shared" si="35"/>
        <v>0</v>
      </c>
      <c r="AY135" s="46">
        <f t="shared" si="36"/>
        <v>0</v>
      </c>
      <c r="AZ135" s="46">
        <f t="shared" si="37"/>
        <v>0</v>
      </c>
      <c r="BA135" s="46">
        <f t="shared" si="38"/>
        <v>0</v>
      </c>
      <c r="BB135" s="47">
        <f t="shared" si="39"/>
        <v>0</v>
      </c>
      <c r="BC135" s="47">
        <f t="shared" si="40"/>
        <v>0</v>
      </c>
      <c r="BD135" s="48">
        <f t="shared" si="41"/>
        <v>0</v>
      </c>
    </row>
    <row r="136" spans="1:56" ht="15.75" thickBot="1" x14ac:dyDescent="0.3">
      <c r="A136" s="97"/>
      <c r="B136" s="55"/>
      <c r="C136" s="56"/>
      <c r="D136" s="56"/>
      <c r="E136" s="56"/>
      <c r="F136" s="66"/>
      <c r="G136" s="82">
        <f t="shared" si="21"/>
        <v>0</v>
      </c>
      <c r="H136" s="84">
        <v>0</v>
      </c>
      <c r="I136" s="31"/>
      <c r="J136" s="22"/>
      <c r="K136" s="71"/>
      <c r="L136" s="27"/>
      <c r="M136" s="28"/>
      <c r="N136" s="22"/>
      <c r="O136" s="26"/>
      <c r="P136" s="27"/>
      <c r="Q136" s="28"/>
      <c r="R136" s="127"/>
      <c r="S136" s="45">
        <f t="shared" si="22"/>
        <v>0</v>
      </c>
      <c r="T136" s="32"/>
      <c r="U136" s="59"/>
      <c r="V136" s="29"/>
      <c r="W136" s="30"/>
      <c r="X136" s="18"/>
      <c r="Y136" s="41"/>
      <c r="Z136" s="41"/>
      <c r="AA136" s="79"/>
      <c r="AB136" s="79"/>
      <c r="AC136" s="41"/>
      <c r="AD136" s="41"/>
      <c r="AE136" s="79"/>
      <c r="AF136" s="79"/>
      <c r="AG136" s="65"/>
      <c r="AH136" s="65"/>
      <c r="AI136" s="77"/>
      <c r="AJ136" s="107"/>
      <c r="AK136" s="44">
        <f t="shared" si="23"/>
        <v>0</v>
      </c>
      <c r="AL136" s="35"/>
      <c r="AM136" s="43">
        <f t="shared" si="24"/>
        <v>0</v>
      </c>
      <c r="AN136" s="43">
        <f t="shared" si="25"/>
        <v>0</v>
      </c>
      <c r="AO136" s="43">
        <f t="shared" si="26"/>
        <v>0</v>
      </c>
      <c r="AP136" s="43">
        <f t="shared" si="27"/>
        <v>0</v>
      </c>
      <c r="AQ136" s="47">
        <f t="shared" si="28"/>
        <v>0</v>
      </c>
      <c r="AR136" s="47">
        <f t="shared" si="29"/>
        <v>0</v>
      </c>
      <c r="AS136" s="48">
        <f t="shared" si="30"/>
        <v>0</v>
      </c>
      <c r="AT136" s="46">
        <f t="shared" si="31"/>
        <v>0</v>
      </c>
      <c r="AU136" s="46">
        <f t="shared" si="32"/>
        <v>0</v>
      </c>
      <c r="AV136" s="46">
        <f t="shared" si="33"/>
        <v>0</v>
      </c>
      <c r="AW136" s="46">
        <f t="shared" si="34"/>
        <v>0</v>
      </c>
      <c r="AX136" s="46">
        <f t="shared" si="35"/>
        <v>0</v>
      </c>
      <c r="AY136" s="46">
        <f t="shared" si="36"/>
        <v>0</v>
      </c>
      <c r="AZ136" s="46">
        <f t="shared" si="37"/>
        <v>0</v>
      </c>
      <c r="BA136" s="46">
        <f t="shared" si="38"/>
        <v>0</v>
      </c>
      <c r="BB136" s="47">
        <f t="shared" si="39"/>
        <v>0</v>
      </c>
      <c r="BC136" s="47">
        <f t="shared" si="40"/>
        <v>0</v>
      </c>
      <c r="BD136" s="48">
        <f t="shared" si="41"/>
        <v>0</v>
      </c>
    </row>
    <row r="137" spans="1:56" ht="15.75" thickBot="1" x14ac:dyDescent="0.3">
      <c r="A137" s="97"/>
      <c r="B137" s="55"/>
      <c r="C137" s="56"/>
      <c r="D137" s="56"/>
      <c r="E137" s="56"/>
      <c r="F137" s="66"/>
      <c r="G137" s="82">
        <f t="shared" si="21"/>
        <v>0</v>
      </c>
      <c r="H137" s="84">
        <v>0</v>
      </c>
      <c r="I137" s="25"/>
      <c r="J137" s="22"/>
      <c r="K137" s="71"/>
      <c r="L137" s="27"/>
      <c r="M137" s="28"/>
      <c r="N137" s="22"/>
      <c r="O137" s="26"/>
      <c r="P137" s="27"/>
      <c r="Q137" s="28"/>
      <c r="R137" s="127"/>
      <c r="S137" s="45">
        <f t="shared" si="22"/>
        <v>0</v>
      </c>
      <c r="T137" s="23"/>
      <c r="U137" s="59"/>
      <c r="V137" s="29"/>
      <c r="W137" s="30"/>
      <c r="X137" s="18"/>
      <c r="Y137" s="38"/>
      <c r="Z137" s="38"/>
      <c r="AA137" s="77"/>
      <c r="AB137" s="77"/>
      <c r="AC137" s="38"/>
      <c r="AD137" s="38"/>
      <c r="AE137" s="77"/>
      <c r="AF137" s="77"/>
      <c r="AG137" s="65"/>
      <c r="AH137" s="65"/>
      <c r="AI137" s="77"/>
      <c r="AJ137" s="107"/>
      <c r="AK137" s="44">
        <f t="shared" si="23"/>
        <v>0</v>
      </c>
      <c r="AL137" s="35"/>
      <c r="AM137" s="43">
        <f t="shared" si="24"/>
        <v>0</v>
      </c>
      <c r="AN137" s="43">
        <f t="shared" si="25"/>
        <v>0</v>
      </c>
      <c r="AO137" s="43">
        <f t="shared" si="26"/>
        <v>0</v>
      </c>
      <c r="AP137" s="43">
        <f t="shared" si="27"/>
        <v>0</v>
      </c>
      <c r="AQ137" s="47">
        <f t="shared" si="28"/>
        <v>0</v>
      </c>
      <c r="AR137" s="47">
        <f t="shared" si="29"/>
        <v>0</v>
      </c>
      <c r="AS137" s="48">
        <f t="shared" si="30"/>
        <v>0</v>
      </c>
      <c r="AT137" s="46">
        <f t="shared" si="31"/>
        <v>0</v>
      </c>
      <c r="AU137" s="46">
        <f t="shared" si="32"/>
        <v>0</v>
      </c>
      <c r="AV137" s="46">
        <f t="shared" si="33"/>
        <v>0</v>
      </c>
      <c r="AW137" s="46">
        <f t="shared" si="34"/>
        <v>0</v>
      </c>
      <c r="AX137" s="46">
        <f t="shared" si="35"/>
        <v>0</v>
      </c>
      <c r="AY137" s="46">
        <f t="shared" si="36"/>
        <v>0</v>
      </c>
      <c r="AZ137" s="46">
        <f t="shared" si="37"/>
        <v>0</v>
      </c>
      <c r="BA137" s="46">
        <f t="shared" si="38"/>
        <v>0</v>
      </c>
      <c r="BB137" s="47">
        <f t="shared" si="39"/>
        <v>0</v>
      </c>
      <c r="BC137" s="47">
        <f t="shared" si="40"/>
        <v>0</v>
      </c>
      <c r="BD137" s="48">
        <f t="shared" si="41"/>
        <v>0</v>
      </c>
    </row>
    <row r="138" spans="1:56" ht="15.75" thickBot="1" x14ac:dyDescent="0.3">
      <c r="A138" s="97"/>
      <c r="B138" s="55"/>
      <c r="C138" s="56"/>
      <c r="D138" s="56"/>
      <c r="E138" s="56"/>
      <c r="F138" s="66"/>
      <c r="G138" s="82">
        <f t="shared" si="21"/>
        <v>0</v>
      </c>
      <c r="H138" s="84">
        <v>0</v>
      </c>
      <c r="I138" s="25"/>
      <c r="J138" s="22"/>
      <c r="K138" s="26"/>
      <c r="L138" s="27"/>
      <c r="M138" s="36"/>
      <c r="N138" s="36"/>
      <c r="O138" s="37"/>
      <c r="P138" s="37"/>
      <c r="Q138" s="28"/>
      <c r="R138" s="129"/>
      <c r="S138" s="45">
        <f t="shared" si="22"/>
        <v>0</v>
      </c>
      <c r="T138" s="23"/>
      <c r="U138" s="59"/>
      <c r="V138" s="38"/>
      <c r="W138" s="30"/>
      <c r="X138" s="30"/>
      <c r="Y138" s="38"/>
      <c r="Z138" s="38"/>
      <c r="AA138" s="77"/>
      <c r="AB138" s="77"/>
      <c r="AC138" s="38"/>
      <c r="AD138" s="38"/>
      <c r="AE138" s="77"/>
      <c r="AF138" s="77"/>
      <c r="AG138" s="65"/>
      <c r="AH138" s="65"/>
      <c r="AI138" s="77"/>
      <c r="AJ138" s="107"/>
      <c r="AK138" s="44">
        <f t="shared" si="23"/>
        <v>0</v>
      </c>
      <c r="AL138" s="35"/>
      <c r="AM138" s="43">
        <f t="shared" si="24"/>
        <v>0</v>
      </c>
      <c r="AN138" s="43">
        <f t="shared" si="25"/>
        <v>0</v>
      </c>
      <c r="AO138" s="43">
        <f t="shared" si="26"/>
        <v>0</v>
      </c>
      <c r="AP138" s="43">
        <f t="shared" si="27"/>
        <v>0</v>
      </c>
      <c r="AQ138" s="47">
        <f t="shared" si="28"/>
        <v>0</v>
      </c>
      <c r="AR138" s="47">
        <f t="shared" si="29"/>
        <v>0</v>
      </c>
      <c r="AS138" s="48">
        <f t="shared" si="30"/>
        <v>0</v>
      </c>
      <c r="AT138" s="46">
        <f t="shared" si="31"/>
        <v>0</v>
      </c>
      <c r="AU138" s="46">
        <f t="shared" si="32"/>
        <v>0</v>
      </c>
      <c r="AV138" s="46">
        <f t="shared" si="33"/>
        <v>0</v>
      </c>
      <c r="AW138" s="46">
        <f t="shared" si="34"/>
        <v>0</v>
      </c>
      <c r="AX138" s="46">
        <f t="shared" si="35"/>
        <v>0</v>
      </c>
      <c r="AY138" s="46">
        <f t="shared" si="36"/>
        <v>0</v>
      </c>
      <c r="AZ138" s="46">
        <f t="shared" si="37"/>
        <v>0</v>
      </c>
      <c r="BA138" s="46">
        <f t="shared" si="38"/>
        <v>0</v>
      </c>
      <c r="BB138" s="47">
        <f t="shared" si="39"/>
        <v>0</v>
      </c>
      <c r="BC138" s="47">
        <f t="shared" si="40"/>
        <v>0</v>
      </c>
      <c r="BD138" s="48">
        <f t="shared" si="41"/>
        <v>0</v>
      </c>
    </row>
    <row r="139" spans="1:56" ht="15.75" thickBot="1" x14ac:dyDescent="0.3">
      <c r="A139" s="97"/>
      <c r="B139" s="55"/>
      <c r="C139" s="56"/>
      <c r="D139" s="56"/>
      <c r="E139" s="56"/>
      <c r="F139" s="66"/>
      <c r="G139" s="82">
        <f t="shared" si="21"/>
        <v>0</v>
      </c>
      <c r="H139" s="84">
        <v>0</v>
      </c>
      <c r="I139" s="25"/>
      <c r="J139" s="22"/>
      <c r="K139" s="26"/>
      <c r="L139" s="27"/>
      <c r="M139" s="28"/>
      <c r="N139" s="28"/>
      <c r="O139" s="26"/>
      <c r="P139" s="27"/>
      <c r="Q139" s="28"/>
      <c r="R139" s="128"/>
      <c r="S139" s="45">
        <f t="shared" si="22"/>
        <v>0</v>
      </c>
      <c r="T139" s="34"/>
      <c r="U139" s="59"/>
      <c r="V139" s="38"/>
      <c r="W139" s="30"/>
      <c r="X139" s="30"/>
      <c r="Y139" s="38"/>
      <c r="Z139" s="38"/>
      <c r="AA139" s="77"/>
      <c r="AB139" s="77"/>
      <c r="AC139" s="38"/>
      <c r="AD139" s="38"/>
      <c r="AE139" s="77"/>
      <c r="AF139" s="77"/>
      <c r="AG139" s="65"/>
      <c r="AH139" s="65"/>
      <c r="AI139" s="77"/>
      <c r="AJ139" s="107"/>
      <c r="AK139" s="44">
        <f t="shared" si="23"/>
        <v>0</v>
      </c>
      <c r="AL139" s="24"/>
      <c r="AM139" s="43">
        <f t="shared" si="24"/>
        <v>0</v>
      </c>
      <c r="AN139" s="43">
        <f t="shared" si="25"/>
        <v>0</v>
      </c>
      <c r="AO139" s="43">
        <f t="shared" si="26"/>
        <v>0</v>
      </c>
      <c r="AP139" s="43">
        <f t="shared" si="27"/>
        <v>0</v>
      </c>
      <c r="AQ139" s="47">
        <f t="shared" si="28"/>
        <v>0</v>
      </c>
      <c r="AR139" s="47">
        <f t="shared" si="29"/>
        <v>0</v>
      </c>
      <c r="AS139" s="48">
        <f t="shared" si="30"/>
        <v>0</v>
      </c>
      <c r="AT139" s="46">
        <f t="shared" si="31"/>
        <v>0</v>
      </c>
      <c r="AU139" s="46">
        <f t="shared" si="32"/>
        <v>0</v>
      </c>
      <c r="AV139" s="46">
        <f t="shared" si="33"/>
        <v>0</v>
      </c>
      <c r="AW139" s="46">
        <f t="shared" si="34"/>
        <v>0</v>
      </c>
      <c r="AX139" s="46">
        <f t="shared" si="35"/>
        <v>0</v>
      </c>
      <c r="AY139" s="46">
        <f t="shared" si="36"/>
        <v>0</v>
      </c>
      <c r="AZ139" s="46">
        <f t="shared" si="37"/>
        <v>0</v>
      </c>
      <c r="BA139" s="46">
        <f t="shared" si="38"/>
        <v>0</v>
      </c>
      <c r="BB139" s="47">
        <f t="shared" si="39"/>
        <v>0</v>
      </c>
      <c r="BC139" s="47">
        <f t="shared" si="40"/>
        <v>0</v>
      </c>
      <c r="BD139" s="48">
        <f t="shared" si="41"/>
        <v>0</v>
      </c>
    </row>
    <row r="140" spans="1:56" ht="15.75" thickBot="1" x14ac:dyDescent="0.3">
      <c r="A140" s="97"/>
      <c r="B140" s="55"/>
      <c r="C140" s="56"/>
      <c r="D140" s="56"/>
      <c r="E140" s="56"/>
      <c r="F140" s="66"/>
      <c r="G140" s="82">
        <f t="shared" si="21"/>
        <v>0</v>
      </c>
      <c r="H140" s="84">
        <v>0</v>
      </c>
      <c r="I140" s="25"/>
      <c r="J140" s="22"/>
      <c r="K140" s="26"/>
      <c r="L140" s="27"/>
      <c r="M140" s="36"/>
      <c r="N140" s="36"/>
      <c r="O140" s="37"/>
      <c r="P140" s="37"/>
      <c r="Q140" s="28"/>
      <c r="R140" s="129"/>
      <c r="S140" s="45">
        <f t="shared" si="22"/>
        <v>0</v>
      </c>
      <c r="T140" s="23"/>
      <c r="U140" s="59"/>
      <c r="V140" s="38"/>
      <c r="W140" s="30"/>
      <c r="X140" s="30"/>
      <c r="Y140" s="38"/>
      <c r="Z140" s="38"/>
      <c r="AA140" s="77"/>
      <c r="AB140" s="77"/>
      <c r="AC140" s="38"/>
      <c r="AD140" s="38"/>
      <c r="AE140" s="77"/>
      <c r="AF140" s="77"/>
      <c r="AG140" s="65"/>
      <c r="AH140" s="65"/>
      <c r="AI140" s="79"/>
      <c r="AJ140" s="108"/>
      <c r="AK140" s="44">
        <f t="shared" si="23"/>
        <v>0</v>
      </c>
      <c r="AL140" s="35"/>
      <c r="AM140" s="43">
        <f t="shared" si="24"/>
        <v>0</v>
      </c>
      <c r="AN140" s="43">
        <f t="shared" si="25"/>
        <v>0</v>
      </c>
      <c r="AO140" s="43">
        <f t="shared" si="26"/>
        <v>0</v>
      </c>
      <c r="AP140" s="43">
        <f t="shared" si="27"/>
        <v>0</v>
      </c>
      <c r="AQ140" s="47">
        <f t="shared" si="28"/>
        <v>0</v>
      </c>
      <c r="AR140" s="47">
        <f t="shared" si="29"/>
        <v>0</v>
      </c>
      <c r="AS140" s="48">
        <f t="shared" si="30"/>
        <v>0</v>
      </c>
      <c r="AT140" s="46">
        <f t="shared" si="31"/>
        <v>0</v>
      </c>
      <c r="AU140" s="46">
        <f t="shared" si="32"/>
        <v>0</v>
      </c>
      <c r="AV140" s="46">
        <f t="shared" si="33"/>
        <v>0</v>
      </c>
      <c r="AW140" s="46">
        <f t="shared" si="34"/>
        <v>0</v>
      </c>
      <c r="AX140" s="46">
        <f t="shared" si="35"/>
        <v>0</v>
      </c>
      <c r="AY140" s="46">
        <f t="shared" si="36"/>
        <v>0</v>
      </c>
      <c r="AZ140" s="46">
        <f t="shared" si="37"/>
        <v>0</v>
      </c>
      <c r="BA140" s="46">
        <f t="shared" si="38"/>
        <v>0</v>
      </c>
      <c r="BB140" s="47">
        <f t="shared" si="39"/>
        <v>0</v>
      </c>
      <c r="BC140" s="47">
        <f t="shared" si="40"/>
        <v>0</v>
      </c>
      <c r="BD140" s="48">
        <f t="shared" si="41"/>
        <v>0</v>
      </c>
    </row>
    <row r="141" spans="1:56" ht="15.75" thickBot="1" x14ac:dyDescent="0.3">
      <c r="A141" s="97"/>
      <c r="B141" s="55"/>
      <c r="C141" s="56"/>
      <c r="D141" s="56"/>
      <c r="E141" s="56"/>
      <c r="F141" s="66"/>
      <c r="G141" s="82">
        <f t="shared" si="21"/>
        <v>0</v>
      </c>
      <c r="H141" s="84">
        <v>0</v>
      </c>
      <c r="I141" s="25"/>
      <c r="J141" s="22"/>
      <c r="K141" s="26"/>
      <c r="L141" s="27"/>
      <c r="M141" s="28"/>
      <c r="N141" s="28"/>
      <c r="O141" s="26"/>
      <c r="P141" s="27"/>
      <c r="Q141" s="28"/>
      <c r="R141" s="128"/>
      <c r="S141" s="45">
        <f t="shared" si="22"/>
        <v>0</v>
      </c>
      <c r="T141" s="34"/>
      <c r="U141" s="59"/>
      <c r="V141" s="38"/>
      <c r="W141" s="30"/>
      <c r="X141" s="30"/>
      <c r="Y141" s="38"/>
      <c r="Z141" s="38"/>
      <c r="AA141" s="77"/>
      <c r="AB141" s="77"/>
      <c r="AC141" s="38"/>
      <c r="AD141" s="38"/>
      <c r="AE141" s="77"/>
      <c r="AF141" s="77"/>
      <c r="AG141" s="65"/>
      <c r="AH141" s="65"/>
      <c r="AI141" s="77"/>
      <c r="AJ141" s="107"/>
      <c r="AK141" s="44">
        <f t="shared" si="23"/>
        <v>0</v>
      </c>
      <c r="AL141" s="33"/>
      <c r="AM141" s="43">
        <f t="shared" si="24"/>
        <v>0</v>
      </c>
      <c r="AN141" s="43">
        <f t="shared" si="25"/>
        <v>0</v>
      </c>
      <c r="AO141" s="43">
        <f t="shared" si="26"/>
        <v>0</v>
      </c>
      <c r="AP141" s="43">
        <f t="shared" si="27"/>
        <v>0</v>
      </c>
      <c r="AQ141" s="47">
        <f t="shared" si="28"/>
        <v>0</v>
      </c>
      <c r="AR141" s="47">
        <f t="shared" si="29"/>
        <v>0</v>
      </c>
      <c r="AS141" s="48">
        <f t="shared" si="30"/>
        <v>0</v>
      </c>
      <c r="AT141" s="46">
        <f t="shared" si="31"/>
        <v>0</v>
      </c>
      <c r="AU141" s="46">
        <f t="shared" si="32"/>
        <v>0</v>
      </c>
      <c r="AV141" s="46">
        <f t="shared" si="33"/>
        <v>0</v>
      </c>
      <c r="AW141" s="46">
        <f t="shared" si="34"/>
        <v>0</v>
      </c>
      <c r="AX141" s="46">
        <f t="shared" si="35"/>
        <v>0</v>
      </c>
      <c r="AY141" s="46">
        <f t="shared" si="36"/>
        <v>0</v>
      </c>
      <c r="AZ141" s="46">
        <f t="shared" si="37"/>
        <v>0</v>
      </c>
      <c r="BA141" s="46">
        <f t="shared" si="38"/>
        <v>0</v>
      </c>
      <c r="BB141" s="47">
        <f t="shared" si="39"/>
        <v>0</v>
      </c>
      <c r="BC141" s="47">
        <f t="shared" si="40"/>
        <v>0</v>
      </c>
      <c r="BD141" s="48">
        <f t="shared" si="41"/>
        <v>0</v>
      </c>
    </row>
    <row r="142" spans="1:56" ht="15.75" thickBot="1" x14ac:dyDescent="0.3">
      <c r="A142" s="97"/>
      <c r="B142" s="55"/>
      <c r="C142" s="56"/>
      <c r="D142" s="56"/>
      <c r="E142" s="56"/>
      <c r="F142" s="66"/>
      <c r="G142" s="82">
        <f t="shared" si="21"/>
        <v>0</v>
      </c>
      <c r="H142" s="84">
        <v>0</v>
      </c>
      <c r="I142" s="31"/>
      <c r="J142" s="22"/>
      <c r="K142" s="26"/>
      <c r="L142" s="27"/>
      <c r="M142" s="28"/>
      <c r="N142" s="22"/>
      <c r="O142" s="26"/>
      <c r="P142" s="27"/>
      <c r="Q142" s="28"/>
      <c r="R142" s="127"/>
      <c r="S142" s="45">
        <f t="shared" si="22"/>
        <v>0</v>
      </c>
      <c r="T142" s="32"/>
      <c r="U142" s="111"/>
      <c r="V142" s="112"/>
      <c r="W142" s="113"/>
      <c r="X142" s="114"/>
      <c r="Y142" s="115"/>
      <c r="Z142" s="115"/>
      <c r="AA142" s="116"/>
      <c r="AB142" s="116"/>
      <c r="AC142" s="115"/>
      <c r="AD142" s="115"/>
      <c r="AE142" s="116"/>
      <c r="AF142" s="116"/>
      <c r="AG142" s="117"/>
      <c r="AH142" s="117"/>
      <c r="AI142" s="116"/>
      <c r="AJ142" s="118"/>
      <c r="AK142" s="44">
        <f t="shared" si="23"/>
        <v>0</v>
      </c>
      <c r="AL142" s="35"/>
      <c r="AM142" s="43">
        <f t="shared" si="24"/>
        <v>0</v>
      </c>
      <c r="AN142" s="43">
        <f t="shared" si="25"/>
        <v>0</v>
      </c>
      <c r="AO142" s="43">
        <f t="shared" si="26"/>
        <v>0</v>
      </c>
      <c r="AP142" s="43">
        <f t="shared" si="27"/>
        <v>0</v>
      </c>
      <c r="AQ142" s="47">
        <f t="shared" si="28"/>
        <v>0</v>
      </c>
      <c r="AR142" s="47">
        <f t="shared" si="29"/>
        <v>0</v>
      </c>
      <c r="AS142" s="48">
        <f t="shared" si="30"/>
        <v>0</v>
      </c>
      <c r="AT142" s="46">
        <f t="shared" si="31"/>
        <v>0</v>
      </c>
      <c r="AU142" s="46">
        <f t="shared" si="32"/>
        <v>0</v>
      </c>
      <c r="AV142" s="46">
        <f t="shared" si="33"/>
        <v>0</v>
      </c>
      <c r="AW142" s="46">
        <f t="shared" si="34"/>
        <v>0</v>
      </c>
      <c r="AX142" s="46">
        <f t="shared" si="35"/>
        <v>0</v>
      </c>
      <c r="AY142" s="46">
        <f t="shared" si="36"/>
        <v>0</v>
      </c>
      <c r="AZ142" s="46">
        <f t="shared" si="37"/>
        <v>0</v>
      </c>
      <c r="BA142" s="46">
        <f t="shared" si="38"/>
        <v>0</v>
      </c>
      <c r="BB142" s="47">
        <f t="shared" si="39"/>
        <v>0</v>
      </c>
      <c r="BC142" s="47">
        <f t="shared" si="40"/>
        <v>0</v>
      </c>
      <c r="BD142" s="48">
        <f t="shared" si="41"/>
        <v>0</v>
      </c>
    </row>
    <row r="143" spans="1:56" x14ac:dyDescent="0.25">
      <c r="AI143" s="104"/>
      <c r="AJ143" s="104"/>
    </row>
    <row r="144" spans="1:56" x14ac:dyDescent="0.25">
      <c r="AI144" s="77"/>
      <c r="AJ144" s="77"/>
    </row>
    <row r="145" spans="35:36" x14ac:dyDescent="0.25">
      <c r="AI145" s="77"/>
      <c r="AJ145" s="77"/>
    </row>
    <row r="146" spans="35:36" x14ac:dyDescent="0.25">
      <c r="AI146" s="77"/>
      <c r="AJ146" s="77"/>
    </row>
    <row r="147" spans="35:36" x14ac:dyDescent="0.25">
      <c r="AI147" s="79"/>
      <c r="AJ147" s="79"/>
    </row>
    <row r="148" spans="35:36" x14ac:dyDescent="0.25">
      <c r="AI148" s="77"/>
      <c r="AJ148" s="77"/>
    </row>
    <row r="149" spans="35:36" x14ac:dyDescent="0.25">
      <c r="AI149" s="77"/>
      <c r="AJ149" s="77"/>
    </row>
    <row r="150" spans="35:36" x14ac:dyDescent="0.25">
      <c r="AI150" s="77"/>
      <c r="AJ150" s="77"/>
    </row>
    <row r="151" spans="35:36" x14ac:dyDescent="0.25">
      <c r="AI151" s="77"/>
      <c r="AJ151" s="77"/>
    </row>
    <row r="152" spans="35:36" x14ac:dyDescent="0.25">
      <c r="AI152" s="77"/>
      <c r="AJ152" s="77"/>
    </row>
    <row r="153" spans="35:36" x14ac:dyDescent="0.25">
      <c r="AI153" s="79"/>
      <c r="AJ153" s="79"/>
    </row>
  </sheetData>
  <sortState ref="A10:BE126">
    <sortCondition descending="1" ref="G10:G126"/>
    <sortCondition descending="1" ref="AY10:AY126"/>
    <sortCondition ref="Q10:Q126"/>
    <sortCondition ref="B10:B126"/>
  </sortState>
  <mergeCells count="59">
    <mergeCell ref="A2:AK2"/>
    <mergeCell ref="AA6:AB6"/>
    <mergeCell ref="B5:H5"/>
    <mergeCell ref="A6:A8"/>
    <mergeCell ref="A1:AL1"/>
    <mergeCell ref="U6:V6"/>
    <mergeCell ref="O6:P6"/>
    <mergeCell ref="L3:AK3"/>
    <mergeCell ref="Q7:R7"/>
    <mergeCell ref="I5:S5"/>
    <mergeCell ref="I7:J7"/>
    <mergeCell ref="K7:L7"/>
    <mergeCell ref="M7:N7"/>
    <mergeCell ref="O7:P7"/>
    <mergeCell ref="A3:H3"/>
    <mergeCell ref="A4:AK4"/>
    <mergeCell ref="B6:C8"/>
    <mergeCell ref="F6:F8"/>
    <mergeCell ref="G6:G8"/>
    <mergeCell ref="H6:H8"/>
    <mergeCell ref="I6:J6"/>
    <mergeCell ref="M6:N6"/>
    <mergeCell ref="U7:V7"/>
    <mergeCell ref="W7:X7"/>
    <mergeCell ref="K6:L6"/>
    <mergeCell ref="BD6:BD8"/>
    <mergeCell ref="AQ6:AQ8"/>
    <mergeCell ref="AR6:AR8"/>
    <mergeCell ref="AS6:AS8"/>
    <mergeCell ref="AW6:AW8"/>
    <mergeCell ref="AX6:AX8"/>
    <mergeCell ref="AY6:AY8"/>
    <mergeCell ref="BA6:BA8"/>
    <mergeCell ref="BB6:BB8"/>
    <mergeCell ref="BC6:BC8"/>
    <mergeCell ref="AZ6:AZ8"/>
    <mergeCell ref="AP6:AP8"/>
    <mergeCell ref="U5:AK5"/>
    <mergeCell ref="AM6:AM8"/>
    <mergeCell ref="AN6:AN8"/>
    <mergeCell ref="AO6:AO8"/>
    <mergeCell ref="W6:X6"/>
    <mergeCell ref="AA7:AB7"/>
    <mergeCell ref="AI6:AJ6"/>
    <mergeCell ref="AI7:AJ7"/>
    <mergeCell ref="AG6:AH6"/>
    <mergeCell ref="AG7:AH7"/>
    <mergeCell ref="AK7:AK9"/>
    <mergeCell ref="AT6:AT8"/>
    <mergeCell ref="AU6:AU8"/>
    <mergeCell ref="S6:S9"/>
    <mergeCell ref="Q6:R6"/>
    <mergeCell ref="AV6:AV8"/>
    <mergeCell ref="AE6:AF6"/>
    <mergeCell ref="AC7:AD7"/>
    <mergeCell ref="AE7:AF7"/>
    <mergeCell ref="Y6:Z6"/>
    <mergeCell ref="Y7:Z7"/>
    <mergeCell ref="AC6:AD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2018-12-12T16:32:36Z</dcterms:modified>
</cp:coreProperties>
</file>